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5480" windowHeight="9435" tabRatio="500" activeTab="1"/>
  </bookViews>
  <sheets>
    <sheet name="LISTE" sheetId="1" r:id="rId1"/>
    <sheet name="SAISIE" sheetId="2" r:id="rId2"/>
    <sheet name="SPECIALES" sheetId="3" r:id="rId3"/>
  </sheets>
  <definedNames>
    <definedName name="_xlnm._FilterDatabase" localSheetId="1" hidden="1">'SAISIE'!$E$3:$W$34</definedName>
    <definedName name="_xlnm.Print_Titles" localSheetId="1">'SAISIE'!$A:$G,'SAISIE'!$1:$3</definedName>
    <definedName name="_xlnm.Print_Titles" localSheetId="2">'SPECIALES'!$A:$D,'SPECIALES'!$1:$1</definedName>
    <definedName name="_xlnm.Print_Area" localSheetId="1">'SAISIE'!$A$1:$K$33</definedName>
    <definedName name="_xlnm.Print_Area" localSheetId="2">'SPECIALES'!$B$1:$T$30</definedName>
  </definedNames>
  <calcPr fullCalcOnLoad="1"/>
</workbook>
</file>

<file path=xl/sharedStrings.xml><?xml version="1.0" encoding="utf-8"?>
<sst xmlns="http://schemas.openxmlformats.org/spreadsheetml/2006/main" count="285" uniqueCount="147">
  <si>
    <t>VOITURE</t>
  </si>
  <si>
    <t>SCRATCH</t>
  </si>
  <si>
    <t>VHC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</si>
  <si>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</si>
  <si>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</si>
  <si>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</si>
  <si>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</si>
  <si>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</si>
  <si>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</si>
  <si>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</si>
  <si>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</si>
  <si>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</si>
  <si>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</si>
  <si>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SP11</t>
  </si>
  <si>
    <t>SP12</t>
  </si>
  <si>
    <t>CLASSEMENT</t>
  </si>
  <si>
    <t>PRODUCTION</t>
  </si>
  <si>
    <t>205 T16</t>
  </si>
  <si>
    <t>X</t>
  </si>
  <si>
    <t>C4</t>
  </si>
  <si>
    <t>C3</t>
  </si>
  <si>
    <t>C2</t>
  </si>
  <si>
    <t>C1</t>
  </si>
  <si>
    <t>PRECEDENT</t>
  </si>
  <si>
    <t>PREMIER</t>
  </si>
  <si>
    <t>ECART</t>
  </si>
  <si>
    <t xml:space="preserve"> PILOTE</t>
  </si>
  <si>
    <t xml:space="preserve">N° </t>
  </si>
  <si>
    <t>FOCUS</t>
  </si>
  <si>
    <t>PILOTE</t>
  </si>
  <si>
    <t>PROD</t>
  </si>
  <si>
    <t>DEBUT</t>
  </si>
  <si>
    <t>3ème RALLYE DES 1000 ETANGS LISTE DES ENGAGES</t>
  </si>
  <si>
    <t>N°</t>
  </si>
  <si>
    <t>PILOTES</t>
  </si>
  <si>
    <t>VILLE</t>
  </si>
  <si>
    <t>AUTO</t>
  </si>
  <si>
    <t>MARQUE</t>
  </si>
  <si>
    <t>CATEGORIE</t>
  </si>
  <si>
    <t>EXPER.</t>
  </si>
  <si>
    <t>CREUTZMEYER Nat.</t>
  </si>
  <si>
    <t>Colmar</t>
  </si>
  <si>
    <t>CITROEN ID 19</t>
  </si>
  <si>
    <t>SCX</t>
  </si>
  <si>
    <t>REISACHER Bruno</t>
  </si>
  <si>
    <t>RENAULT 5 TURBO</t>
  </si>
  <si>
    <t>TEAM SLOT</t>
  </si>
  <si>
    <t>KOPP Pierre</t>
  </si>
  <si>
    <t>Dôle</t>
  </si>
  <si>
    <t>PETIT Claude</t>
  </si>
  <si>
    <t>Langres</t>
  </si>
  <si>
    <t>CONTEMP.</t>
  </si>
  <si>
    <t>BICHET Bruno</t>
  </si>
  <si>
    <t>Fougerolles</t>
  </si>
  <si>
    <t>SUBARU Impreza</t>
  </si>
  <si>
    <t>AVANT SLOT</t>
  </si>
  <si>
    <t>BICHET Florian</t>
  </si>
  <si>
    <t>MITSUBISHI Lancer</t>
  </si>
  <si>
    <t>BICHET Didier</t>
  </si>
  <si>
    <t>Breuches</t>
  </si>
  <si>
    <t>LEROY Audrick</t>
  </si>
  <si>
    <t>Vauvillers</t>
  </si>
  <si>
    <t>PEUGEOT 207</t>
  </si>
  <si>
    <t>CHATILLON Sylvain</t>
  </si>
  <si>
    <t>Bourbon Lan.</t>
  </si>
  <si>
    <t>CITROEN C4</t>
  </si>
  <si>
    <t>NINCO</t>
  </si>
  <si>
    <t>GRIMAUD Arnaud</t>
  </si>
  <si>
    <t>PEUGEOT 307</t>
  </si>
  <si>
    <t>LAGARDE Lucas</t>
  </si>
  <si>
    <t>SEGAUD Denis</t>
  </si>
  <si>
    <t>Vendenesse</t>
  </si>
  <si>
    <t>SPIRIT /TEAM SL</t>
  </si>
  <si>
    <t>SEGAUD Stéphane</t>
  </si>
  <si>
    <t>FORD FOCUS</t>
  </si>
  <si>
    <t>COMTEMP.</t>
  </si>
  <si>
    <t>BOURDIN Arnaud</t>
  </si>
  <si>
    <t>Fontaine/dijo</t>
  </si>
  <si>
    <t>CHEVROLET Corvet</t>
  </si>
  <si>
    <t>GIESE Jean-Claude</t>
  </si>
  <si>
    <t>LAXOU</t>
  </si>
  <si>
    <t>FORD Escort</t>
  </si>
  <si>
    <t>JACQUET Eric</t>
  </si>
  <si>
    <t>NICAUD Jean-Pierre</t>
  </si>
  <si>
    <t>Fegersheim</t>
  </si>
  <si>
    <t>DE BUS Olivier</t>
  </si>
  <si>
    <t>Perroy -CH</t>
  </si>
  <si>
    <t>TOYOTA Celica</t>
  </si>
  <si>
    <t>DEB.</t>
  </si>
  <si>
    <t>DE BUS Jérémy</t>
  </si>
  <si>
    <t>CITROEN C4 WRC</t>
  </si>
  <si>
    <t>KRAY Cédric</t>
  </si>
  <si>
    <t>Strasbourg</t>
  </si>
  <si>
    <t>FORD Escort Cos.</t>
  </si>
  <si>
    <t>REIMBOLT Alain</t>
  </si>
  <si>
    <t>Arbouans</t>
  </si>
  <si>
    <t>MSC</t>
  </si>
  <si>
    <t>REIMBOLT Alexis</t>
  </si>
  <si>
    <t>OLIVIER Laurent</t>
  </si>
  <si>
    <t>St Denis de Vaux</t>
  </si>
  <si>
    <t xml:space="preserve">SPIRIT </t>
  </si>
  <si>
    <t>OLIVIER Ambre</t>
  </si>
  <si>
    <t>PORSCHE 911 SC</t>
  </si>
  <si>
    <t>FLY</t>
  </si>
  <si>
    <t>OLIVIER Yoann</t>
  </si>
  <si>
    <t>CITROEN C2</t>
  </si>
  <si>
    <t>LEVRON Raphaêl</t>
  </si>
  <si>
    <t>Dijon</t>
  </si>
  <si>
    <t>ABARTH S2000</t>
  </si>
  <si>
    <t>NSR</t>
  </si>
  <si>
    <t>SPENETTE Pierrick</t>
  </si>
  <si>
    <t>GOLF</t>
  </si>
  <si>
    <t>SPIRIT</t>
  </si>
  <si>
    <t>VICARINI Hubert</t>
  </si>
  <si>
    <t>Remiremont</t>
  </si>
  <si>
    <t>SIMCA C.G.</t>
  </si>
  <si>
    <t>C.R.</t>
  </si>
  <si>
    <t>MATHIEU Philippe</t>
  </si>
  <si>
    <t>Bruyères</t>
  </si>
  <si>
    <t>SUBARU</t>
  </si>
  <si>
    <t>MATHIEU Maxime</t>
  </si>
  <si>
    <t>CITROEN Xsara</t>
  </si>
  <si>
    <t>JULIAN Patrick</t>
  </si>
  <si>
    <t>Seyssel</t>
  </si>
  <si>
    <t>LEBEAU Stéphane</t>
  </si>
  <si>
    <t>MACCHI Daniel</t>
  </si>
  <si>
    <t>Exincourt</t>
  </si>
  <si>
    <t>FIAT GRANDE PUNTO</t>
  </si>
  <si>
    <t>DELOYE Pascal</t>
  </si>
  <si>
    <t>Lure</t>
  </si>
  <si>
    <t>DUBOST Stéphane</t>
  </si>
  <si>
    <t>Hérimoncourt</t>
  </si>
  <si>
    <t>OPEL GT STEINMETZ</t>
  </si>
  <si>
    <t>CARRERA</t>
  </si>
  <si>
    <t>KESER Jean</t>
  </si>
  <si>
    <t>LANCIA 037</t>
  </si>
  <si>
    <t>KESER Pierre</t>
  </si>
  <si>
    <t>R8 GORDINI</t>
  </si>
  <si>
    <t>ASCONA</t>
  </si>
  <si>
    <t xml:space="preserve">205 T16 </t>
  </si>
  <si>
    <t>ROULIN Achille</t>
  </si>
  <si>
    <t xml:space="preserve">MUSTANG
</t>
  </si>
  <si>
    <t>alpine A310</t>
  </si>
  <si>
    <t>306 MAXI</t>
  </si>
  <si>
    <t>205 t16</t>
  </si>
  <si>
    <t>ROULIN Celestin</t>
  </si>
  <si>
    <t>XSARA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</si>
</sst>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0"/>
  </numFmts>
  <fonts count="31"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9"/>
      <name val="Calibri"/>
      <family val="0"/>
    </font>
    <font>
      <b/>
      <sz val="12"/>
      <color indexed="8"/>
      <name val="Calibri"/>
      <family val="2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4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" borderId="1" applyNumberFormat="0" applyAlignment="0" applyProtection="0"/>
    <xf numFmtId="0" fontId="24" fillId="0" borderId="2" applyNumberFormat="0" applyFill="0" applyAlignment="0" applyProtection="0"/>
    <xf numFmtId="0" fontId="0" fillId="12" borderId="3" applyNumberFormat="0" applyFont="0" applyAlignment="0" applyProtection="0"/>
    <xf numFmtId="0" fontId="21" fillId="3" borderId="1" applyNumberFormat="0" applyAlignment="0" applyProtection="0"/>
    <xf numFmtId="0" fontId="19" fillId="1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18" fillId="15" borderId="0" applyNumberFormat="0" applyBorder="0" applyAlignment="0" applyProtection="0"/>
    <xf numFmtId="0" fontId="22" fillId="2" borderId="4" applyNumberFormat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5" fillId="16" borderId="9" applyNumberFormat="0" applyAlignment="0" applyProtection="0"/>
  </cellStyleXfs>
  <cellXfs count="55">
    <xf numFmtId="0" fontId="0" fillId="0" borderId="0" xfId="0" applyAlignment="1">
      <alignment/>
    </xf>
    <xf numFmtId="0" fontId="4" fillId="17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17" borderId="1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justify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17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50">
      <alignment/>
      <protection/>
    </xf>
    <xf numFmtId="0" fontId="9" fillId="0" borderId="0" xfId="50" applyFont="1">
      <alignment/>
      <protection/>
    </xf>
    <xf numFmtId="0" fontId="10" fillId="0" borderId="11" xfId="50" applyFont="1" applyBorder="1" applyAlignment="1">
      <alignment vertical="top"/>
      <protection/>
    </xf>
    <xf numFmtId="0" fontId="10" fillId="0" borderId="12" xfId="50" applyFont="1" applyBorder="1" applyAlignment="1">
      <alignment vertical="top"/>
      <protection/>
    </xf>
    <xf numFmtId="0" fontId="10" fillId="0" borderId="13" xfId="50" applyFont="1" applyBorder="1" applyAlignment="1">
      <alignment vertical="top"/>
      <protection/>
    </xf>
    <xf numFmtId="0" fontId="11" fillId="0" borderId="13" xfId="50" applyFont="1" applyBorder="1" applyAlignment="1">
      <alignment vertical="top"/>
      <protection/>
    </xf>
    <xf numFmtId="0" fontId="11" fillId="0" borderId="14" xfId="50" applyFont="1" applyBorder="1" applyAlignment="1">
      <alignment vertical="top"/>
      <protection/>
    </xf>
    <xf numFmtId="0" fontId="8" fillId="0" borderId="0" xfId="50" applyAlignment="1">
      <alignment vertical="top"/>
      <protection/>
    </xf>
    <xf numFmtId="0" fontId="10" fillId="0" borderId="15" xfId="50" applyFont="1" applyBorder="1" applyAlignment="1">
      <alignment vertical="top"/>
      <protection/>
    </xf>
    <xf numFmtId="0" fontId="10" fillId="0" borderId="16" xfId="50" applyFont="1" applyBorder="1" applyAlignment="1">
      <alignment vertical="top"/>
      <protection/>
    </xf>
    <xf numFmtId="0" fontId="10" fillId="0" borderId="17" xfId="50" applyFont="1" applyBorder="1" applyAlignment="1">
      <alignment vertical="top"/>
      <protection/>
    </xf>
    <xf numFmtId="0" fontId="11" fillId="0" borderId="17" xfId="50" applyFont="1" applyBorder="1" applyAlignment="1">
      <alignment vertical="top"/>
      <protection/>
    </xf>
    <xf numFmtId="0" fontId="11" fillId="0" borderId="18" xfId="50" applyFont="1" applyBorder="1" applyAlignment="1">
      <alignment vertical="top"/>
      <protection/>
    </xf>
    <xf numFmtId="0" fontId="8" fillId="0" borderId="19" xfId="50" applyBorder="1" applyAlignment="1">
      <alignment horizontal="center"/>
      <protection/>
    </xf>
    <xf numFmtId="0" fontId="8" fillId="0" borderId="10" xfId="50" applyBorder="1">
      <alignment/>
      <protection/>
    </xf>
    <xf numFmtId="0" fontId="8" fillId="0" borderId="0" xfId="50" applyAlignment="1">
      <alignment horizontal="center"/>
      <protection/>
    </xf>
    <xf numFmtId="0" fontId="8" fillId="0" borderId="13" xfId="50" applyBorder="1">
      <alignment/>
      <protection/>
    </xf>
    <xf numFmtId="0" fontId="12" fillId="0" borderId="0" xfId="50" applyFont="1">
      <alignment/>
      <protection/>
    </xf>
    <xf numFmtId="0" fontId="8" fillId="0" borderId="10" xfId="50" applyBorder="1" applyAlignment="1">
      <alignment horizontal="center"/>
      <protection/>
    </xf>
    <xf numFmtId="0" fontId="8" fillId="0" borderId="20" xfId="50" applyBorder="1">
      <alignment/>
      <protection/>
    </xf>
    <xf numFmtId="0" fontId="8" fillId="0" borderId="19" xfId="50" applyBorder="1">
      <alignment/>
      <protection/>
    </xf>
    <xf numFmtId="0" fontId="8" fillId="0" borderId="0" xfId="50" applyBorder="1" applyAlignment="1">
      <alignment horizontal="center"/>
      <protection/>
    </xf>
    <xf numFmtId="0" fontId="8" fillId="0" borderId="20" xfId="50" applyFill="1" applyBorder="1">
      <alignment/>
      <protection/>
    </xf>
    <xf numFmtId="0" fontId="8" fillId="0" borderId="21" xfId="50" applyBorder="1" applyAlignment="1">
      <alignment horizontal="center"/>
      <protection/>
    </xf>
    <xf numFmtId="0" fontId="8" fillId="0" borderId="20" xfId="50" applyBorder="1" applyAlignment="1">
      <alignment horizontal="center"/>
      <protection/>
    </xf>
    <xf numFmtId="0" fontId="8" fillId="0" borderId="22" xfId="50" applyBorder="1">
      <alignment/>
      <protection/>
    </xf>
    <xf numFmtId="0" fontId="8" fillId="0" borderId="22" xfId="50" applyFill="1" applyBorder="1">
      <alignment/>
      <protection/>
    </xf>
    <xf numFmtId="0" fontId="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0" borderId="0" xfId="50" applyFill="1" applyBorder="1">
      <alignment/>
      <protection/>
    </xf>
    <xf numFmtId="0" fontId="0" fillId="0" borderId="0" xfId="0" applyFill="1" applyAlignment="1">
      <alignment/>
    </xf>
    <xf numFmtId="0" fontId="4" fillId="17" borderId="23" xfId="0" applyFont="1" applyFill="1" applyBorder="1" applyAlignment="1">
      <alignment horizontal="center" vertical="center"/>
    </xf>
    <xf numFmtId="0" fontId="4" fillId="17" borderId="24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19050</xdr:rowOff>
    </xdr:from>
    <xdr:to>
      <xdr:col>5</xdr:col>
      <xdr:colOff>647700</xdr:colOff>
      <xdr:row>1</xdr:row>
      <xdr:rowOff>295275</xdr:rowOff>
    </xdr:to>
    <xdr:pic>
      <xdr:nvPicPr>
        <xdr:cNvPr id="1" name="Image 1" descr="logo_LSR_250p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9050"/>
          <a:ext cx="1752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G21" sqref="G21"/>
    </sheetView>
  </sheetViews>
  <sheetFormatPr defaultColWidth="11.25390625" defaultRowHeight="15.75"/>
  <cols>
    <col min="1" max="1" width="6.25390625" style="22" customWidth="1"/>
    <col min="2" max="2" width="18.00390625" style="22" customWidth="1"/>
    <col min="3" max="3" width="11.25390625" style="22" customWidth="1"/>
    <col min="4" max="4" width="15.75390625" style="22" customWidth="1"/>
    <col min="5" max="5" width="14.875" style="22" customWidth="1"/>
    <col min="6" max="6" width="11.25390625" style="22" customWidth="1"/>
    <col min="7" max="7" width="7.25390625" style="22" customWidth="1"/>
    <col min="8" max="9" width="7.75390625" style="22" customWidth="1"/>
    <col min="10" max="10" width="7.25390625" style="22" customWidth="1"/>
    <col min="11" max="11" width="12.25390625" style="22" customWidth="1"/>
    <col min="12" max="16384" width="11.25390625" style="22" customWidth="1"/>
  </cols>
  <sheetData>
    <row r="1" ht="28.5" customHeight="1" thickBot="1">
      <c r="B1" s="23" t="s">
        <v>32</v>
      </c>
    </row>
    <row r="2" spans="1:12" s="29" customFormat="1" ht="15.75" customHeight="1">
      <c r="A2" s="24" t="s">
        <v>33</v>
      </c>
      <c r="B2" s="25" t="s">
        <v>34</v>
      </c>
      <c r="C2" s="26" t="s">
        <v>35</v>
      </c>
      <c r="D2" s="26" t="s">
        <v>36</v>
      </c>
      <c r="E2" s="26" t="s">
        <v>37</v>
      </c>
      <c r="F2" s="26" t="s">
        <v>38</v>
      </c>
      <c r="G2" s="27" t="s">
        <v>39</v>
      </c>
      <c r="H2" s="26"/>
      <c r="I2" s="26"/>
      <c r="J2" s="26"/>
      <c r="K2" s="28"/>
      <c r="L2" s="28"/>
    </row>
    <row r="3" spans="1:12" s="29" customFormat="1" ht="20.25" customHeight="1" thickBot="1">
      <c r="A3" s="30"/>
      <c r="B3" s="31"/>
      <c r="C3" s="32"/>
      <c r="D3" s="32"/>
      <c r="E3" s="32"/>
      <c r="F3" s="32"/>
      <c r="G3" s="33"/>
      <c r="H3" s="32"/>
      <c r="I3" s="32"/>
      <c r="J3" s="32"/>
      <c r="K3" s="34"/>
      <c r="L3" s="34"/>
    </row>
    <row r="4" spans="1:11" ht="13.5" customHeight="1">
      <c r="A4" s="35">
        <v>1</v>
      </c>
      <c r="B4" s="36" t="s">
        <v>40</v>
      </c>
      <c r="C4" s="36" t="s">
        <v>41</v>
      </c>
      <c r="D4" s="36" t="s">
        <v>42</v>
      </c>
      <c r="E4" s="36" t="s">
        <v>43</v>
      </c>
      <c r="F4" s="36" t="s">
        <v>2</v>
      </c>
      <c r="G4" s="36" t="s">
        <v>39</v>
      </c>
      <c r="H4" s="37"/>
      <c r="I4" s="38"/>
      <c r="J4" s="38"/>
      <c r="K4" s="39"/>
    </row>
    <row r="5" spans="1:11" ht="13.5" customHeight="1">
      <c r="A5" s="40">
        <v>2</v>
      </c>
      <c r="B5" s="36" t="s">
        <v>44</v>
      </c>
      <c r="C5" s="36" t="s">
        <v>41</v>
      </c>
      <c r="D5" s="36" t="s">
        <v>45</v>
      </c>
      <c r="E5" s="36" t="s">
        <v>46</v>
      </c>
      <c r="F5" s="36" t="s">
        <v>2</v>
      </c>
      <c r="G5" s="36" t="s">
        <v>39</v>
      </c>
      <c r="H5" s="37"/>
      <c r="I5" s="41"/>
      <c r="J5" s="41"/>
      <c r="K5" s="39"/>
    </row>
    <row r="6" spans="1:11" ht="13.5" customHeight="1">
      <c r="A6" s="40">
        <v>3</v>
      </c>
      <c r="B6" s="36" t="s">
        <v>47</v>
      </c>
      <c r="C6" s="36" t="s">
        <v>48</v>
      </c>
      <c r="D6" s="36" t="s">
        <v>138</v>
      </c>
      <c r="E6" s="36"/>
      <c r="F6" s="36" t="s">
        <v>2</v>
      </c>
      <c r="G6" s="36" t="s">
        <v>39</v>
      </c>
      <c r="H6" s="37"/>
      <c r="I6" s="41"/>
      <c r="J6" s="41"/>
      <c r="K6" s="39"/>
    </row>
    <row r="7" spans="1:11" ht="13.5" customHeight="1">
      <c r="A7" s="40">
        <v>4</v>
      </c>
      <c r="B7" s="36" t="s">
        <v>49</v>
      </c>
      <c r="C7" s="36" t="s">
        <v>50</v>
      </c>
      <c r="D7" s="36" t="s">
        <v>139</v>
      </c>
      <c r="E7" s="36"/>
      <c r="F7" s="36" t="s">
        <v>51</v>
      </c>
      <c r="G7" s="36" t="s">
        <v>39</v>
      </c>
      <c r="H7" s="37"/>
      <c r="I7" s="41"/>
      <c r="J7" s="41"/>
      <c r="K7" s="39"/>
    </row>
    <row r="8" spans="1:11" ht="13.5" customHeight="1">
      <c r="A8" s="40">
        <v>5</v>
      </c>
      <c r="B8" s="36" t="s">
        <v>52</v>
      </c>
      <c r="C8" s="42" t="s">
        <v>53</v>
      </c>
      <c r="D8" s="36" t="s">
        <v>54</v>
      </c>
      <c r="E8" s="42" t="s">
        <v>55</v>
      </c>
      <c r="F8" s="42" t="s">
        <v>51</v>
      </c>
      <c r="G8" s="36" t="s">
        <v>39</v>
      </c>
      <c r="H8" s="43"/>
      <c r="I8" s="44"/>
      <c r="J8" s="41"/>
      <c r="K8" s="39"/>
    </row>
    <row r="9" spans="1:11" ht="13.5" customHeight="1">
      <c r="A9" s="40">
        <v>6</v>
      </c>
      <c r="B9" s="36" t="s">
        <v>56</v>
      </c>
      <c r="C9" s="36" t="s">
        <v>53</v>
      </c>
      <c r="D9" s="36" t="s">
        <v>57</v>
      </c>
      <c r="E9" s="36" t="s">
        <v>55</v>
      </c>
      <c r="F9" s="36" t="s">
        <v>51</v>
      </c>
      <c r="G9" s="36" t="s">
        <v>39</v>
      </c>
      <c r="H9" s="43"/>
      <c r="I9" s="44"/>
      <c r="J9" s="41"/>
      <c r="K9" s="39"/>
    </row>
    <row r="10" spans="1:11" ht="13.5" customHeight="1">
      <c r="A10" s="40">
        <v>7</v>
      </c>
      <c r="B10" s="36" t="s">
        <v>58</v>
      </c>
      <c r="C10" s="36" t="s">
        <v>59</v>
      </c>
      <c r="D10" s="36" t="s">
        <v>57</v>
      </c>
      <c r="E10" s="36" t="s">
        <v>55</v>
      </c>
      <c r="F10" s="36" t="s">
        <v>51</v>
      </c>
      <c r="G10" s="36" t="s">
        <v>39</v>
      </c>
      <c r="H10" s="43"/>
      <c r="I10" s="44"/>
      <c r="J10" s="41"/>
      <c r="K10" s="39"/>
    </row>
    <row r="11" spans="1:11" ht="13.5" customHeight="1">
      <c r="A11" s="40">
        <v>8</v>
      </c>
      <c r="B11" s="36" t="s">
        <v>60</v>
      </c>
      <c r="C11" s="36" t="s">
        <v>61</v>
      </c>
      <c r="D11" s="36" t="s">
        <v>62</v>
      </c>
      <c r="E11" s="36" t="s">
        <v>55</v>
      </c>
      <c r="F11" s="36" t="s">
        <v>51</v>
      </c>
      <c r="G11" s="36" t="s">
        <v>39</v>
      </c>
      <c r="H11" s="43"/>
      <c r="I11" s="44"/>
      <c r="J11" s="41"/>
      <c r="K11" s="39"/>
    </row>
    <row r="12" spans="1:11" ht="13.5" customHeight="1">
      <c r="A12" s="40">
        <v>9</v>
      </c>
      <c r="B12" s="36" t="s">
        <v>63</v>
      </c>
      <c r="C12" s="36" t="s">
        <v>64</v>
      </c>
      <c r="D12" s="36" t="s">
        <v>65</v>
      </c>
      <c r="E12" s="36" t="s">
        <v>66</v>
      </c>
      <c r="F12" s="36" t="s">
        <v>51</v>
      </c>
      <c r="G12" s="36" t="s">
        <v>39</v>
      </c>
      <c r="H12" s="43"/>
      <c r="I12" s="44"/>
      <c r="J12" s="41"/>
      <c r="K12" s="39"/>
    </row>
    <row r="13" spans="1:11" ht="13.5" customHeight="1">
      <c r="A13" s="40">
        <v>10</v>
      </c>
      <c r="B13" s="36" t="s">
        <v>67</v>
      </c>
      <c r="C13" s="36" t="s">
        <v>64</v>
      </c>
      <c r="D13" s="36" t="s">
        <v>68</v>
      </c>
      <c r="E13" s="36" t="s">
        <v>66</v>
      </c>
      <c r="F13" s="36" t="s">
        <v>51</v>
      </c>
      <c r="G13" s="36" t="s">
        <v>39</v>
      </c>
      <c r="H13" s="43"/>
      <c r="I13" s="44"/>
      <c r="J13" s="41"/>
      <c r="K13" s="39"/>
    </row>
    <row r="14" spans="1:11" ht="13.5" customHeight="1">
      <c r="A14" s="40">
        <v>11</v>
      </c>
      <c r="B14" s="36" t="s">
        <v>69</v>
      </c>
      <c r="C14" s="36" t="s">
        <v>64</v>
      </c>
      <c r="D14" s="36" t="s">
        <v>54</v>
      </c>
      <c r="E14" s="36" t="s">
        <v>66</v>
      </c>
      <c r="F14" s="36" t="s">
        <v>51</v>
      </c>
      <c r="G14" s="36" t="s">
        <v>39</v>
      </c>
      <c r="H14" s="43"/>
      <c r="I14" s="44"/>
      <c r="J14" s="41"/>
      <c r="K14" s="39"/>
    </row>
    <row r="15" spans="1:11" ht="13.5" customHeight="1">
      <c r="A15" s="40">
        <v>12</v>
      </c>
      <c r="B15" s="36" t="s">
        <v>70</v>
      </c>
      <c r="C15" s="36" t="s">
        <v>71</v>
      </c>
      <c r="D15" s="36" t="s">
        <v>45</v>
      </c>
      <c r="E15" s="36" t="s">
        <v>72</v>
      </c>
      <c r="F15" s="36" t="s">
        <v>2</v>
      </c>
      <c r="G15" s="36" t="s">
        <v>39</v>
      </c>
      <c r="H15" s="43"/>
      <c r="I15" s="44"/>
      <c r="J15" s="41"/>
      <c r="K15" s="39"/>
    </row>
    <row r="16" spans="1:11" ht="13.5" customHeight="1">
      <c r="A16" s="40">
        <v>14</v>
      </c>
      <c r="B16" s="36" t="s">
        <v>73</v>
      </c>
      <c r="C16" s="36" t="s">
        <v>71</v>
      </c>
      <c r="D16" s="36" t="s">
        <v>74</v>
      </c>
      <c r="E16" s="36" t="s">
        <v>66</v>
      </c>
      <c r="F16" s="36" t="s">
        <v>75</v>
      </c>
      <c r="G16" s="36" t="s">
        <v>39</v>
      </c>
      <c r="H16" s="43"/>
      <c r="I16" s="44"/>
      <c r="J16" s="41"/>
      <c r="K16" s="39"/>
    </row>
    <row r="17" spans="1:11" ht="13.5" customHeight="1">
      <c r="A17" s="40">
        <v>15</v>
      </c>
      <c r="B17" s="36" t="s">
        <v>76</v>
      </c>
      <c r="C17" s="36" t="s">
        <v>77</v>
      </c>
      <c r="D17" s="36" t="s">
        <v>78</v>
      </c>
      <c r="E17" s="36" t="s">
        <v>66</v>
      </c>
      <c r="F17" s="36" t="s">
        <v>2</v>
      </c>
      <c r="G17" s="36" t="s">
        <v>39</v>
      </c>
      <c r="H17" s="43"/>
      <c r="I17" s="44"/>
      <c r="J17" s="41"/>
      <c r="K17" s="39"/>
    </row>
    <row r="18" spans="1:11" ht="13.5" customHeight="1">
      <c r="A18" s="40">
        <v>16</v>
      </c>
      <c r="B18" s="36" t="s">
        <v>79</v>
      </c>
      <c r="C18" s="36" t="s">
        <v>80</v>
      </c>
      <c r="D18" s="36" t="s">
        <v>81</v>
      </c>
      <c r="E18" s="36" t="s">
        <v>43</v>
      </c>
      <c r="F18" s="36" t="s">
        <v>2</v>
      </c>
      <c r="G18" s="36" t="s">
        <v>39</v>
      </c>
      <c r="H18" s="37"/>
      <c r="I18" s="41"/>
      <c r="J18" s="41"/>
      <c r="K18" s="39"/>
    </row>
    <row r="19" spans="1:11" ht="13.5" customHeight="1">
      <c r="A19" s="40">
        <v>17</v>
      </c>
      <c r="B19" s="36" t="s">
        <v>82</v>
      </c>
      <c r="C19" s="36" t="s">
        <v>71</v>
      </c>
      <c r="D19" s="36" t="s">
        <v>68</v>
      </c>
      <c r="E19" s="36" t="s">
        <v>66</v>
      </c>
      <c r="F19" s="36" t="s">
        <v>75</v>
      </c>
      <c r="G19" s="36" t="s">
        <v>39</v>
      </c>
      <c r="H19" s="37"/>
      <c r="I19" s="41"/>
      <c r="J19" s="41"/>
      <c r="K19" s="39"/>
    </row>
    <row r="20" spans="1:11" ht="13.5" customHeight="1">
      <c r="A20" s="40">
        <v>18</v>
      </c>
      <c r="B20" s="36" t="s">
        <v>140</v>
      </c>
      <c r="C20" s="36" t="s">
        <v>129</v>
      </c>
      <c r="D20" s="36" t="s">
        <v>68</v>
      </c>
      <c r="E20" s="36"/>
      <c r="F20" s="36" t="s">
        <v>75</v>
      </c>
      <c r="G20" s="36" t="s">
        <v>88</v>
      </c>
      <c r="H20" s="45"/>
      <c r="I20" s="44"/>
      <c r="J20" s="41"/>
      <c r="K20" s="39"/>
    </row>
    <row r="21" spans="1:11" ht="13.5" customHeight="1">
      <c r="A21" s="40">
        <v>19</v>
      </c>
      <c r="B21" s="36" t="s">
        <v>83</v>
      </c>
      <c r="C21" s="36" t="s">
        <v>84</v>
      </c>
      <c r="D21" s="36" t="s">
        <v>54</v>
      </c>
      <c r="E21" s="36" t="s">
        <v>66</v>
      </c>
      <c r="F21" s="36" t="s">
        <v>51</v>
      </c>
      <c r="G21" s="36" t="s">
        <v>39</v>
      </c>
      <c r="H21" s="37"/>
      <c r="I21" s="44"/>
      <c r="J21" s="41"/>
      <c r="K21" s="39"/>
    </row>
    <row r="22" spans="1:11" ht="13.5" customHeight="1">
      <c r="A22" s="40">
        <v>20</v>
      </c>
      <c r="B22" s="36" t="s">
        <v>85</v>
      </c>
      <c r="C22" s="36" t="s">
        <v>86</v>
      </c>
      <c r="D22" s="36" t="s">
        <v>87</v>
      </c>
      <c r="E22" s="36" t="s">
        <v>66</v>
      </c>
      <c r="F22" s="36" t="s">
        <v>51</v>
      </c>
      <c r="G22" s="36" t="s">
        <v>88</v>
      </c>
      <c r="H22" s="45"/>
      <c r="I22" s="44"/>
      <c r="J22" s="41"/>
      <c r="K22" s="39"/>
    </row>
    <row r="23" spans="1:11" ht="13.5" customHeight="1">
      <c r="A23" s="40">
        <v>21</v>
      </c>
      <c r="B23" s="36" t="s">
        <v>89</v>
      </c>
      <c r="C23" s="36" t="s">
        <v>86</v>
      </c>
      <c r="D23" s="36" t="s">
        <v>90</v>
      </c>
      <c r="E23" s="36" t="s">
        <v>66</v>
      </c>
      <c r="F23" s="36" t="s">
        <v>51</v>
      </c>
      <c r="G23" s="36" t="s">
        <v>88</v>
      </c>
      <c r="H23" s="45"/>
      <c r="I23" s="44"/>
      <c r="J23" s="41"/>
      <c r="K23" s="39"/>
    </row>
    <row r="24" spans="1:11" ht="13.5" customHeight="1">
      <c r="A24" s="40">
        <v>22</v>
      </c>
      <c r="B24" s="36" t="s">
        <v>91</v>
      </c>
      <c r="C24" s="36" t="s">
        <v>92</v>
      </c>
      <c r="D24" s="36" t="s">
        <v>93</v>
      </c>
      <c r="E24" s="36" t="s">
        <v>43</v>
      </c>
      <c r="F24" s="36" t="s">
        <v>51</v>
      </c>
      <c r="G24" s="36" t="s">
        <v>88</v>
      </c>
      <c r="H24" s="37"/>
      <c r="I24" s="44"/>
      <c r="J24" s="41"/>
      <c r="K24" s="39"/>
    </row>
    <row r="25" spans="1:11" ht="13.5" customHeight="1">
      <c r="A25" s="40">
        <v>23</v>
      </c>
      <c r="B25" s="36" t="s">
        <v>94</v>
      </c>
      <c r="C25" s="36" t="s">
        <v>95</v>
      </c>
      <c r="D25" s="36" t="s">
        <v>141</v>
      </c>
      <c r="E25" s="36" t="s">
        <v>96</v>
      </c>
      <c r="F25" s="36" t="s">
        <v>51</v>
      </c>
      <c r="G25" s="36" t="s">
        <v>39</v>
      </c>
      <c r="H25" s="46"/>
      <c r="I25" s="41"/>
      <c r="J25" s="41"/>
      <c r="K25" s="39"/>
    </row>
    <row r="26" spans="1:11" ht="13.5" customHeight="1">
      <c r="A26" s="40">
        <v>24</v>
      </c>
      <c r="B26" s="36" t="s">
        <v>97</v>
      </c>
      <c r="C26" s="36" t="s">
        <v>95</v>
      </c>
      <c r="D26" s="36" t="s">
        <v>54</v>
      </c>
      <c r="E26" s="36" t="s">
        <v>55</v>
      </c>
      <c r="F26" s="36" t="s">
        <v>51</v>
      </c>
      <c r="G26" s="36" t="s">
        <v>39</v>
      </c>
      <c r="H26" s="46"/>
      <c r="I26" s="41"/>
      <c r="J26" s="41"/>
      <c r="K26" s="39"/>
    </row>
    <row r="27" spans="1:11" ht="13.5" customHeight="1">
      <c r="A27" s="40">
        <v>25</v>
      </c>
      <c r="B27" s="36" t="s">
        <v>98</v>
      </c>
      <c r="C27" s="36" t="s">
        <v>99</v>
      </c>
      <c r="D27" s="36" t="s">
        <v>45</v>
      </c>
      <c r="E27" s="36" t="s">
        <v>100</v>
      </c>
      <c r="F27" s="36" t="s">
        <v>2</v>
      </c>
      <c r="G27" s="36" t="s">
        <v>39</v>
      </c>
      <c r="H27" s="46"/>
      <c r="I27" s="41"/>
      <c r="J27" s="41"/>
      <c r="K27" s="39"/>
    </row>
    <row r="28" spans="1:11" ht="13.5" customHeight="1">
      <c r="A28" s="40">
        <v>26</v>
      </c>
      <c r="B28" s="36" t="s">
        <v>101</v>
      </c>
      <c r="C28" s="36" t="s">
        <v>99</v>
      </c>
      <c r="D28" s="36" t="s">
        <v>102</v>
      </c>
      <c r="E28" s="36" t="s">
        <v>103</v>
      </c>
      <c r="F28" s="36" t="s">
        <v>2</v>
      </c>
      <c r="G28" s="36" t="s">
        <v>88</v>
      </c>
      <c r="H28" s="46"/>
      <c r="I28" s="41"/>
      <c r="J28" s="41"/>
      <c r="K28" s="39"/>
    </row>
    <row r="29" spans="1:11" ht="13.5" customHeight="1">
      <c r="A29" s="40">
        <v>27</v>
      </c>
      <c r="B29" s="36" t="s">
        <v>104</v>
      </c>
      <c r="C29" s="36" t="s">
        <v>99</v>
      </c>
      <c r="D29" s="36" t="s">
        <v>105</v>
      </c>
      <c r="E29" s="36" t="s">
        <v>43</v>
      </c>
      <c r="F29" s="36" t="s">
        <v>51</v>
      </c>
      <c r="G29" s="36" t="s">
        <v>88</v>
      </c>
      <c r="H29" s="46"/>
      <c r="I29" s="41"/>
      <c r="J29" s="41"/>
      <c r="K29" s="39"/>
    </row>
    <row r="30" spans="1:11" ht="13.5" customHeight="1">
      <c r="A30" s="40">
        <v>28</v>
      </c>
      <c r="B30" s="36" t="s">
        <v>106</v>
      </c>
      <c r="C30" s="36" t="s">
        <v>107</v>
      </c>
      <c r="D30" s="36" t="s">
        <v>108</v>
      </c>
      <c r="E30" s="36" t="s">
        <v>109</v>
      </c>
      <c r="F30" s="36" t="s">
        <v>51</v>
      </c>
      <c r="G30" s="36" t="s">
        <v>39</v>
      </c>
      <c r="H30" s="46"/>
      <c r="I30" s="41"/>
      <c r="J30" s="41"/>
      <c r="K30" s="39"/>
    </row>
    <row r="31" spans="1:10" ht="13.5" customHeight="1">
      <c r="A31" s="40">
        <v>29</v>
      </c>
      <c r="B31" s="36" t="s">
        <v>110</v>
      </c>
      <c r="C31" s="36" t="s">
        <v>48</v>
      </c>
      <c r="D31" s="36" t="s">
        <v>111</v>
      </c>
      <c r="E31" s="36" t="s">
        <v>112</v>
      </c>
      <c r="F31" s="36" t="s">
        <v>2</v>
      </c>
      <c r="G31" s="36" t="s">
        <v>39</v>
      </c>
      <c r="H31" s="46"/>
      <c r="I31" s="47"/>
      <c r="J31" s="47"/>
    </row>
    <row r="32" spans="1:11" ht="13.5" customHeight="1">
      <c r="A32" s="40">
        <v>30</v>
      </c>
      <c r="B32" s="36" t="s">
        <v>113</v>
      </c>
      <c r="C32" s="36" t="s">
        <v>114</v>
      </c>
      <c r="D32" s="36" t="s">
        <v>115</v>
      </c>
      <c r="E32" s="36" t="s">
        <v>116</v>
      </c>
      <c r="F32" s="36" t="s">
        <v>2</v>
      </c>
      <c r="G32" s="36" t="s">
        <v>39</v>
      </c>
      <c r="H32" s="46"/>
      <c r="I32" s="47"/>
      <c r="J32" s="47"/>
      <c r="K32" s="39"/>
    </row>
    <row r="33" spans="1:10" ht="13.5" customHeight="1">
      <c r="A33" s="40">
        <v>31</v>
      </c>
      <c r="B33" s="36" t="s">
        <v>117</v>
      </c>
      <c r="C33" s="36" t="s">
        <v>118</v>
      </c>
      <c r="D33" s="36" t="s">
        <v>119</v>
      </c>
      <c r="E33" s="36" t="s">
        <v>55</v>
      </c>
      <c r="F33" s="36" t="s">
        <v>51</v>
      </c>
      <c r="G33" s="36" t="s">
        <v>39</v>
      </c>
      <c r="H33" s="46"/>
      <c r="I33" s="47"/>
      <c r="J33" s="47"/>
    </row>
    <row r="34" spans="1:10" ht="13.5" customHeight="1">
      <c r="A34" s="40">
        <v>32</v>
      </c>
      <c r="B34" s="36" t="s">
        <v>120</v>
      </c>
      <c r="C34" s="36" t="s">
        <v>118</v>
      </c>
      <c r="D34" s="36" t="s">
        <v>121</v>
      </c>
      <c r="E34" s="36" t="s">
        <v>43</v>
      </c>
      <c r="F34" s="36" t="s">
        <v>51</v>
      </c>
      <c r="G34" s="36" t="s">
        <v>88</v>
      </c>
      <c r="H34" s="46"/>
      <c r="I34" s="47"/>
      <c r="J34" s="47"/>
    </row>
    <row r="35" spans="1:11" ht="13.5" customHeight="1">
      <c r="A35" s="40">
        <v>33</v>
      </c>
      <c r="B35" s="36" t="s">
        <v>122</v>
      </c>
      <c r="C35" s="36" t="s">
        <v>123</v>
      </c>
      <c r="D35" s="36" t="s">
        <v>142</v>
      </c>
      <c r="E35" s="36"/>
      <c r="F35" s="36" t="s">
        <v>51</v>
      </c>
      <c r="G35" s="36" t="s">
        <v>39</v>
      </c>
      <c r="H35" s="46"/>
      <c r="I35" s="47"/>
      <c r="J35" s="47"/>
      <c r="K35" s="39"/>
    </row>
    <row r="36" spans="1:11" ht="13.5" customHeight="1">
      <c r="A36" s="40">
        <v>34</v>
      </c>
      <c r="B36" s="36" t="s">
        <v>124</v>
      </c>
      <c r="C36" s="36" t="s">
        <v>123</v>
      </c>
      <c r="D36" s="36" t="s">
        <v>143</v>
      </c>
      <c r="E36" s="36"/>
      <c r="F36" s="36" t="s">
        <v>51</v>
      </c>
      <c r="G36" s="36" t="s">
        <v>39</v>
      </c>
      <c r="H36" s="46"/>
      <c r="I36" s="47"/>
      <c r="J36" s="47"/>
      <c r="K36" s="39"/>
    </row>
    <row r="37" spans="1:11" ht="13.5" customHeight="1">
      <c r="A37" s="40">
        <v>35</v>
      </c>
      <c r="B37" s="36" t="s">
        <v>125</v>
      </c>
      <c r="C37" s="36" t="s">
        <v>126</v>
      </c>
      <c r="D37" s="36" t="s">
        <v>127</v>
      </c>
      <c r="E37" s="36" t="s">
        <v>109</v>
      </c>
      <c r="F37" s="36" t="s">
        <v>51</v>
      </c>
      <c r="G37" s="36" t="s">
        <v>39</v>
      </c>
      <c r="H37" s="46"/>
      <c r="I37" s="47"/>
      <c r="J37" s="47"/>
      <c r="K37" s="39"/>
    </row>
    <row r="38" spans="1:11" ht="13.5" customHeight="1">
      <c r="A38" s="40">
        <v>36</v>
      </c>
      <c r="B38" s="36" t="s">
        <v>128</v>
      </c>
      <c r="C38" s="36" t="s">
        <v>129</v>
      </c>
      <c r="D38" s="36" t="s">
        <v>144</v>
      </c>
      <c r="E38" s="36"/>
      <c r="F38" s="36" t="s">
        <v>51</v>
      </c>
      <c r="G38" s="36" t="s">
        <v>39</v>
      </c>
      <c r="H38" s="46"/>
      <c r="I38" s="47"/>
      <c r="J38" s="47"/>
      <c r="K38" s="39"/>
    </row>
    <row r="39" spans="1:11" ht="13.5" customHeight="1">
      <c r="A39" s="40">
        <v>37</v>
      </c>
      <c r="B39" s="36" t="s">
        <v>130</v>
      </c>
      <c r="C39" s="36" t="s">
        <v>131</v>
      </c>
      <c r="D39" s="36" t="s">
        <v>132</v>
      </c>
      <c r="E39" s="36" t="s">
        <v>133</v>
      </c>
      <c r="F39" s="36" t="s">
        <v>2</v>
      </c>
      <c r="G39" s="36" t="s">
        <v>88</v>
      </c>
      <c r="H39" s="46"/>
      <c r="I39" s="47"/>
      <c r="J39" s="47"/>
      <c r="K39" s="39"/>
    </row>
    <row r="40" spans="1:11" ht="13.5" customHeight="1">
      <c r="A40" s="40">
        <v>38</v>
      </c>
      <c r="B40" s="36" t="s">
        <v>134</v>
      </c>
      <c r="C40" s="36" t="s">
        <v>129</v>
      </c>
      <c r="D40" s="36" t="s">
        <v>135</v>
      </c>
      <c r="E40" s="36" t="s">
        <v>103</v>
      </c>
      <c r="F40" s="36" t="s">
        <v>2</v>
      </c>
      <c r="G40" s="36" t="s">
        <v>39</v>
      </c>
      <c r="H40" s="46"/>
      <c r="I40" s="47"/>
      <c r="J40" s="47"/>
      <c r="K40" s="39"/>
    </row>
    <row r="41" spans="1:10" ht="13.5" customHeight="1">
      <c r="A41" s="40">
        <v>39</v>
      </c>
      <c r="B41" s="36" t="s">
        <v>136</v>
      </c>
      <c r="C41" s="36" t="s">
        <v>129</v>
      </c>
      <c r="D41" s="36" t="s">
        <v>137</v>
      </c>
      <c r="E41" s="36" t="s">
        <v>43</v>
      </c>
      <c r="F41" s="36" t="s">
        <v>2</v>
      </c>
      <c r="G41" s="36" t="s">
        <v>39</v>
      </c>
      <c r="H41" s="46"/>
      <c r="I41" s="47"/>
      <c r="J41" s="47"/>
    </row>
    <row r="42" spans="1:11" ht="13.5" customHeight="1">
      <c r="A42" s="40">
        <v>40</v>
      </c>
      <c r="B42" s="36" t="s">
        <v>145</v>
      </c>
      <c r="C42" s="36" t="s">
        <v>129</v>
      </c>
      <c r="D42" s="36" t="s">
        <v>146</v>
      </c>
      <c r="E42" s="36"/>
      <c r="F42" s="36" t="s">
        <v>51</v>
      </c>
      <c r="G42" s="36" t="s">
        <v>88</v>
      </c>
      <c r="H42" s="46"/>
      <c r="I42" s="47"/>
      <c r="J42" s="47"/>
      <c r="K42" s="48"/>
    </row>
    <row r="43" spans="1:10" ht="13.5" customHeight="1">
      <c r="A43" s="40">
        <v>41</v>
      </c>
      <c r="B43" s="36"/>
      <c r="C43" s="36"/>
      <c r="D43" s="36"/>
      <c r="E43" s="36"/>
      <c r="F43" s="36"/>
      <c r="G43" s="36"/>
      <c r="H43" s="46"/>
      <c r="I43" s="47"/>
      <c r="J43" s="47"/>
    </row>
    <row r="44" spans="1:10" ht="13.5" customHeight="1">
      <c r="A44" s="40">
        <v>42</v>
      </c>
      <c r="B44" s="36"/>
      <c r="C44" s="36"/>
      <c r="D44" s="36"/>
      <c r="E44" s="36"/>
      <c r="F44" s="36"/>
      <c r="G44" s="36"/>
      <c r="H44" s="46"/>
      <c r="I44" s="47"/>
      <c r="J44" s="47"/>
    </row>
    <row r="45" spans="1:10" ht="13.5" customHeight="1">
      <c r="A45" s="40">
        <v>43</v>
      </c>
      <c r="B45" s="36"/>
      <c r="C45" s="36"/>
      <c r="D45" s="36"/>
      <c r="E45" s="36"/>
      <c r="F45" s="36"/>
      <c r="G45" s="36"/>
      <c r="H45" s="46"/>
      <c r="I45" s="47"/>
      <c r="J45" s="47"/>
    </row>
    <row r="46" spans="1:10" ht="13.5" customHeight="1">
      <c r="A46" s="40">
        <v>44</v>
      </c>
      <c r="B46" s="36"/>
      <c r="C46" s="36"/>
      <c r="D46" s="36"/>
      <c r="E46" s="36"/>
      <c r="F46" s="36"/>
      <c r="G46" s="36"/>
      <c r="H46" s="46"/>
      <c r="I46" s="47"/>
      <c r="J46" s="47"/>
    </row>
    <row r="47" spans="1:10" ht="13.5" customHeight="1">
      <c r="A47" s="40">
        <v>45</v>
      </c>
      <c r="B47" s="36"/>
      <c r="C47" s="36"/>
      <c r="D47" s="36"/>
      <c r="E47" s="36"/>
      <c r="F47" s="36"/>
      <c r="G47" s="36"/>
      <c r="H47" s="46"/>
      <c r="I47" s="47"/>
      <c r="J47" s="47"/>
    </row>
    <row r="48" spans="1:10" ht="13.5" customHeight="1">
      <c r="A48" s="40">
        <v>46</v>
      </c>
      <c r="B48" s="36"/>
      <c r="C48" s="36"/>
      <c r="D48" s="36"/>
      <c r="E48" s="36"/>
      <c r="F48" s="36"/>
      <c r="G48" s="36"/>
      <c r="H48" s="46"/>
      <c r="I48" s="47"/>
      <c r="J48" s="47"/>
    </row>
    <row r="49" spans="1:10" ht="13.5" customHeight="1">
      <c r="A49" s="40">
        <v>47</v>
      </c>
      <c r="B49" s="36"/>
      <c r="C49" s="36"/>
      <c r="D49" s="36"/>
      <c r="E49" s="36"/>
      <c r="F49" s="36"/>
      <c r="G49" s="36"/>
      <c r="H49" s="46"/>
      <c r="I49" s="47"/>
      <c r="J49" s="47"/>
    </row>
    <row r="50" spans="1:10" ht="13.5" customHeight="1">
      <c r="A50" s="40">
        <v>48</v>
      </c>
      <c r="B50" s="36"/>
      <c r="C50" s="36"/>
      <c r="D50" s="36"/>
      <c r="E50" s="36"/>
      <c r="F50" s="36"/>
      <c r="G50" s="36"/>
      <c r="H50" s="46"/>
      <c r="I50" s="47"/>
      <c r="J50" s="47"/>
    </row>
    <row r="51" spans="1:10" ht="13.5" customHeight="1">
      <c r="A51" s="40">
        <v>49</v>
      </c>
      <c r="B51" s="36"/>
      <c r="C51" s="36"/>
      <c r="D51" s="36"/>
      <c r="E51" s="36"/>
      <c r="F51" s="36"/>
      <c r="G51" s="36"/>
      <c r="H51" s="46"/>
      <c r="I51" s="47"/>
      <c r="J51" s="47"/>
    </row>
    <row r="52" spans="1:10" ht="13.5" customHeight="1">
      <c r="A52" s="40">
        <v>50</v>
      </c>
      <c r="B52" s="36"/>
      <c r="C52" s="36"/>
      <c r="D52" s="36"/>
      <c r="E52" s="36"/>
      <c r="F52" s="36"/>
      <c r="G52" s="36"/>
      <c r="H52" s="46"/>
      <c r="I52" s="47"/>
      <c r="J52" s="47"/>
    </row>
    <row r="53" spans="1:10" ht="13.5" customHeight="1">
      <c r="A53" s="40">
        <v>51</v>
      </c>
      <c r="B53" s="36"/>
      <c r="C53" s="36"/>
      <c r="D53" s="36"/>
      <c r="E53" s="36"/>
      <c r="F53" s="36"/>
      <c r="G53" s="36"/>
      <c r="H53" s="41"/>
      <c r="I53" s="47"/>
      <c r="J53" s="47"/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2.75">
      <c r="K60" s="39"/>
    </row>
    <row r="61" ht="12.75">
      <c r="K61" s="39"/>
    </row>
  </sheetData>
  <sheetProtection/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"/>
  <sheetViews>
    <sheetView tabSelected="1" zoomScale="80" zoomScaleNormal="80" zoomScalePageLayoutView="0" workbookViewId="0" topLeftCell="A1">
      <pane xSplit="8" ySplit="3" topLeftCell="I22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43" sqref="E43"/>
    </sheetView>
  </sheetViews>
  <sheetFormatPr defaultColWidth="11.00390625" defaultRowHeight="15.75"/>
  <cols>
    <col min="1" max="1" width="11.25390625" style="2" customWidth="1"/>
    <col min="2" max="2" width="12.25390625" style="2" customWidth="1"/>
    <col min="3" max="3" width="10.00390625" style="2" customWidth="1"/>
    <col min="4" max="4" width="0.12890625" style="2" customWidth="1"/>
    <col min="5" max="5" width="15.00390625" style="0" customWidth="1"/>
    <col min="6" max="6" width="9.75390625" style="0" customWidth="1"/>
    <col min="7" max="7" width="5.75390625" style="2" customWidth="1"/>
    <col min="8" max="8" width="11.00390625" style="0" customWidth="1"/>
    <col min="9" max="10" width="5.25390625" style="0" customWidth="1"/>
    <col min="11" max="11" width="5.00390625" style="0" hidden="1" customWidth="1"/>
  </cols>
  <sheetData>
    <row r="1" spans="1:11" ht="73.5" customHeight="1">
      <c r="A1" s="9"/>
      <c r="B1"/>
      <c r="C1"/>
      <c r="D1"/>
      <c r="G1"/>
      <c r="K1" s="11"/>
    </row>
    <row r="2" spans="1:7" ht="25.5" customHeight="1">
      <c r="A2" s="10">
        <v>41014</v>
      </c>
      <c r="B2" s="53" t="s">
        <v>25</v>
      </c>
      <c r="C2" s="54"/>
      <c r="D2"/>
      <c r="G2" s="1" t="s">
        <v>27</v>
      </c>
    </row>
    <row r="3" spans="1:35" s="2" customFormat="1" ht="21.75" customHeight="1">
      <c r="A3" s="1" t="s">
        <v>15</v>
      </c>
      <c r="B3" s="1" t="s">
        <v>23</v>
      </c>
      <c r="C3" s="1" t="s">
        <v>24</v>
      </c>
      <c r="D3" s="5"/>
      <c r="E3" s="1" t="s">
        <v>29</v>
      </c>
      <c r="F3" s="1" t="s">
        <v>0</v>
      </c>
      <c r="G3" s="3" t="s">
        <v>26</v>
      </c>
      <c r="H3" s="1" t="s">
        <v>1</v>
      </c>
      <c r="I3" s="1" t="s">
        <v>2</v>
      </c>
      <c r="J3" s="3" t="s">
        <v>30</v>
      </c>
      <c r="K3" s="3" t="s">
        <v>31</v>
      </c>
      <c r="L3" s="1" t="s">
        <v>3</v>
      </c>
      <c r="M3" s="1" t="s">
        <v>4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9</v>
      </c>
      <c r="S3" s="1" t="s">
        <v>10</v>
      </c>
      <c r="T3" s="1" t="s">
        <v>11</v>
      </c>
      <c r="U3" s="1" t="s">
        <v>12</v>
      </c>
      <c r="V3" s="1" t="s">
        <v>13</v>
      </c>
      <c r="W3" s="1" t="s">
        <v>14</v>
      </c>
      <c r="X3"/>
      <c r="Y3"/>
      <c r="Z3"/>
      <c r="AA3"/>
      <c r="AB3"/>
      <c r="AC3"/>
      <c r="AD3"/>
      <c r="AE3"/>
      <c r="AF3"/>
      <c r="AG3"/>
      <c r="AH3"/>
      <c r="AI3" s="4"/>
    </row>
    <row r="4" spans="1:35" ht="19.5" customHeight="1">
      <c r="A4" s="6">
        <v>1</v>
      </c>
      <c r="B4" s="6"/>
      <c r="C4" s="6"/>
      <c r="D4" s="6"/>
      <c r="E4" s="51" t="str">
        <f>LISTE!B16</f>
        <v>SEGAUD Stéphane</v>
      </c>
      <c r="F4" s="50" t="str">
        <f>LISTE!D16</f>
        <v>FORD FOCUS</v>
      </c>
      <c r="G4" s="6">
        <v>14</v>
      </c>
      <c r="H4" s="7">
        <f aca="true" t="shared" si="0" ref="H4:H12">IF(L4="","",SUM(L4:X4))</f>
        <v>0.01052037037037037</v>
      </c>
      <c r="K4" s="6"/>
      <c r="L4" s="7">
        <v>0.0011143518518518518</v>
      </c>
      <c r="M4" s="7">
        <v>0.000969398148148148</v>
      </c>
      <c r="N4" s="7">
        <v>0.0008401620370370369</v>
      </c>
      <c r="O4" s="7">
        <v>0.0007312962962962963</v>
      </c>
      <c r="P4" s="7">
        <v>0.0007439699074074075</v>
      </c>
      <c r="Q4" s="7">
        <v>0.0008599074074074073</v>
      </c>
      <c r="R4" s="7">
        <v>0.0010862962962962964</v>
      </c>
      <c r="S4" s="7">
        <v>0.0009567824074074074</v>
      </c>
      <c r="T4" s="7">
        <v>0.0008785416666666667</v>
      </c>
      <c r="U4" s="7">
        <v>0.000738738425925926</v>
      </c>
      <c r="V4" s="7">
        <v>0.0007644791666666668</v>
      </c>
      <c r="W4" s="7">
        <v>0.0008364467592592593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9.5" customHeight="1">
      <c r="A5" s="6">
        <v>2</v>
      </c>
      <c r="B5" s="8">
        <f>IF(H5="","",H5-H4)</f>
        <v>0.0002638078703703726</v>
      </c>
      <c r="C5" s="8">
        <f>IF(H4="","",H5-$H$4)</f>
        <v>0.0002638078703703726</v>
      </c>
      <c r="D5" s="8"/>
      <c r="E5" s="51" t="str">
        <f>LISTE!B12</f>
        <v>CHATILLON Sylvain</v>
      </c>
      <c r="F5" s="50" t="str">
        <f>LISTE!D12</f>
        <v>CITROEN C4</v>
      </c>
      <c r="G5" s="6">
        <v>9</v>
      </c>
      <c r="H5" s="7">
        <f t="shared" si="0"/>
        <v>0.010784178240740742</v>
      </c>
      <c r="L5" s="7">
        <v>0.0011512037037037035</v>
      </c>
      <c r="M5" s="7">
        <v>0.0010071527777777776</v>
      </c>
      <c r="N5" s="7">
        <v>0.00089375</v>
      </c>
      <c r="O5" s="7">
        <v>0.0007500000000000001</v>
      </c>
      <c r="P5" s="7">
        <v>0.0007773958333333334</v>
      </c>
      <c r="Q5" s="7">
        <v>0.0008516435185185185</v>
      </c>
      <c r="R5" s="7">
        <v>0.0011124074074074072</v>
      </c>
      <c r="S5" s="7">
        <v>0.0009378356481481481</v>
      </c>
      <c r="T5" s="7">
        <v>0.0008746990740740742</v>
      </c>
      <c r="U5" s="7">
        <v>0.0008062268518518518</v>
      </c>
      <c r="V5" s="7">
        <v>0.0007553125</v>
      </c>
      <c r="W5" s="7">
        <v>0.000866550925925926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9.5" customHeight="1">
      <c r="A6" s="6">
        <v>3</v>
      </c>
      <c r="B6" s="8">
        <f>IF(H6="","",H6-H5)</f>
        <v>5.725694444444311E-05</v>
      </c>
      <c r="C6" s="8">
        <f>IF(H6="","",H6-$H$4)</f>
        <v>0.0003210648148148157</v>
      </c>
      <c r="D6" s="8"/>
      <c r="E6" s="51" t="str">
        <f>LISTE!B38</f>
        <v>DELOYE Pascal</v>
      </c>
      <c r="F6" s="50" t="str">
        <f>LISTE!D38</f>
        <v>205 t16</v>
      </c>
      <c r="G6" s="6">
        <v>36</v>
      </c>
      <c r="H6" s="7">
        <f t="shared" si="0"/>
        <v>0.010841435185185185</v>
      </c>
      <c r="K6" s="6"/>
      <c r="L6" s="7">
        <v>0.0010547222222222223</v>
      </c>
      <c r="M6" s="7">
        <v>0.0010019328703703703</v>
      </c>
      <c r="N6" s="7">
        <v>0.000885763888888889</v>
      </c>
      <c r="O6" s="7">
        <v>0.0007408449074074075</v>
      </c>
      <c r="P6" s="7">
        <v>0.0007766550925925926</v>
      </c>
      <c r="Q6" s="7">
        <v>0.0008944675925925926</v>
      </c>
      <c r="R6" s="7">
        <v>0.0010535185185185185</v>
      </c>
      <c r="S6" s="7">
        <v>0.0009552430555555555</v>
      </c>
      <c r="T6" s="7">
        <v>0.0008854861111111112</v>
      </c>
      <c r="U6" s="7">
        <v>0.0008272337962962963</v>
      </c>
      <c r="V6" s="7">
        <v>0.0008129050925925926</v>
      </c>
      <c r="W6" s="7">
        <v>0.000952662037037037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9.5" customHeight="1">
      <c r="A7" s="6">
        <v>4</v>
      </c>
      <c r="B7" s="8">
        <f aca="true" t="shared" si="1" ref="B7:B32">IF(H7="","",H7-H6)</f>
        <v>5.999999999999929E-05</v>
      </c>
      <c r="C7" s="8">
        <f aca="true" t="shared" si="2" ref="C7:C32">IF(H7="","",H7-$H$4)</f>
        <v>0.000381064814814815</v>
      </c>
      <c r="D7" s="8"/>
      <c r="E7" s="51" t="str">
        <f>LISTE!B9</f>
        <v>BICHET Florian</v>
      </c>
      <c r="F7" s="50" t="str">
        <f>LISTE!D9</f>
        <v>MITSUBISHI Lancer</v>
      </c>
      <c r="G7" s="6">
        <v>6</v>
      </c>
      <c r="H7" s="7">
        <f t="shared" si="0"/>
        <v>0.010901435185185184</v>
      </c>
      <c r="L7" s="7">
        <v>0.0011580555555555556</v>
      </c>
      <c r="M7" s="7">
        <v>0.0009435532407407406</v>
      </c>
      <c r="N7" s="7">
        <v>0.000977939814814815</v>
      </c>
      <c r="O7" s="7">
        <v>0.0007898495370370371</v>
      </c>
      <c r="P7" s="7">
        <v>0.0007601273148148147</v>
      </c>
      <c r="Q7" s="7">
        <v>0.0008715624999999999</v>
      </c>
      <c r="R7" s="7">
        <v>0.0011407870370370372</v>
      </c>
      <c r="S7" s="7">
        <v>0.0009291203703703704</v>
      </c>
      <c r="T7" s="7">
        <v>0.0009693402777777777</v>
      </c>
      <c r="U7" s="7">
        <v>0.0007607638888888888</v>
      </c>
      <c r="V7" s="7">
        <v>0.000763738425925926</v>
      </c>
      <c r="W7" s="7">
        <v>0.0008365972222222221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9.5" customHeight="1">
      <c r="A8" s="6">
        <v>5</v>
      </c>
      <c r="B8" s="8">
        <f t="shared" si="1"/>
        <v>2.557870370371515E-06</v>
      </c>
      <c r="C8" s="8">
        <f t="shared" si="2"/>
        <v>0.0003836226851851865</v>
      </c>
      <c r="D8" s="8"/>
      <c r="E8" s="51" t="str">
        <f>LISTE!B10</f>
        <v>BICHET Didier</v>
      </c>
      <c r="F8" s="50" t="str">
        <f>LISTE!D10</f>
        <v>MITSUBISHI Lancer</v>
      </c>
      <c r="G8" s="6">
        <v>7</v>
      </c>
      <c r="H8" s="7">
        <f t="shared" si="0"/>
        <v>0.010903993055555556</v>
      </c>
      <c r="K8" s="6"/>
      <c r="L8" s="7">
        <v>0.0011014351851851851</v>
      </c>
      <c r="M8" s="7">
        <v>0.0009878935185185184</v>
      </c>
      <c r="N8" s="7">
        <v>0.0010002199074074074</v>
      </c>
      <c r="O8" s="7">
        <v>0.0007634027777777778</v>
      </c>
      <c r="P8" s="7">
        <v>0.0007529513888888888</v>
      </c>
      <c r="Q8" s="7">
        <v>0.0008683912037037037</v>
      </c>
      <c r="R8" s="7">
        <v>0.0011467129629629629</v>
      </c>
      <c r="S8" s="7">
        <v>0.0009195023148148148</v>
      </c>
      <c r="T8" s="7">
        <v>0.0009484722222222224</v>
      </c>
      <c r="U8" s="7">
        <v>0.0007773032407407407</v>
      </c>
      <c r="V8" s="7">
        <v>0.0007967476851851852</v>
      </c>
      <c r="W8" s="7">
        <v>0.0008409606481481481</v>
      </c>
      <c r="X8" s="7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9.5" customHeight="1">
      <c r="A9" s="6">
        <v>6</v>
      </c>
      <c r="B9" s="8">
        <f t="shared" si="1"/>
        <v>0.00011320601851851596</v>
      </c>
      <c r="C9" s="8">
        <f t="shared" si="2"/>
        <v>0.0004968287037037025</v>
      </c>
      <c r="D9" s="8"/>
      <c r="E9" s="51" t="str">
        <f>LISTE!B13</f>
        <v>GRIMAUD Arnaud</v>
      </c>
      <c r="F9" s="50" t="str">
        <f>LISTE!D13</f>
        <v>PEUGEOT 307</v>
      </c>
      <c r="G9" s="6">
        <v>10</v>
      </c>
      <c r="H9" s="7">
        <f t="shared" si="0"/>
        <v>0.011017199074074072</v>
      </c>
      <c r="L9" s="7">
        <v>0.0011417592592592592</v>
      </c>
      <c r="M9" s="7">
        <v>0.0009450462962962963</v>
      </c>
      <c r="N9" s="7">
        <v>0.0008962962962962962</v>
      </c>
      <c r="O9" s="7">
        <v>0.0007389699074074074</v>
      </c>
      <c r="P9" s="7">
        <v>0.0008521180555555555</v>
      </c>
      <c r="Q9" s="7">
        <v>0.0008725694444444445</v>
      </c>
      <c r="R9" s="7">
        <v>0.0011498148148148149</v>
      </c>
      <c r="S9" s="7">
        <v>0.0009422106481481482</v>
      </c>
      <c r="T9" s="7">
        <v>0.0009772685185185186</v>
      </c>
      <c r="U9" s="7">
        <v>0.0007886805555555555</v>
      </c>
      <c r="V9" s="7">
        <v>0.0007921180555555555</v>
      </c>
      <c r="W9" s="7">
        <v>0.0009203472222222221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9.5" customHeight="1">
      <c r="A10" s="6">
        <v>7</v>
      </c>
      <c r="B10" s="8">
        <f t="shared" si="1"/>
        <v>4.259259259261142E-06</v>
      </c>
      <c r="C10" s="8">
        <f t="shared" si="2"/>
        <v>0.0005010879629629636</v>
      </c>
      <c r="D10" s="8"/>
      <c r="E10" s="51" t="str">
        <f>LISTE!B25</f>
        <v>REIMBOLT Alain</v>
      </c>
      <c r="F10" s="50" t="str">
        <f>LISTE!D25</f>
        <v>MUSTANG
</v>
      </c>
      <c r="G10" s="6">
        <v>23</v>
      </c>
      <c r="H10" s="7">
        <f t="shared" si="0"/>
        <v>0.011021458333333333</v>
      </c>
      <c r="K10" s="6"/>
      <c r="L10" s="7">
        <v>0.00116375</v>
      </c>
      <c r="M10" s="7">
        <v>0.0010048263888888889</v>
      </c>
      <c r="N10" s="7">
        <v>0.0008767361111111111</v>
      </c>
      <c r="O10" s="7">
        <v>0.0008429050925925926</v>
      </c>
      <c r="P10" s="7">
        <v>0.0007851273148148148</v>
      </c>
      <c r="Q10" s="7">
        <v>0.0008652662037037036</v>
      </c>
      <c r="R10" s="7">
        <v>0.0011227314814814815</v>
      </c>
      <c r="S10" s="7">
        <v>0.0009668402777777778</v>
      </c>
      <c r="T10" s="7">
        <v>0.0008749768518518519</v>
      </c>
      <c r="U10" s="7">
        <v>0.0008027893518518518</v>
      </c>
      <c r="V10" s="7">
        <v>0.0008295486111111111</v>
      </c>
      <c r="W10" s="7">
        <v>0.0008859606481481482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9.5" customHeight="1">
      <c r="A11" s="6">
        <v>8</v>
      </c>
      <c r="B11" s="8">
        <f t="shared" si="1"/>
        <v>0.00018461805555555592</v>
      </c>
      <c r="C11" s="8">
        <f t="shared" si="2"/>
        <v>0.0006857060185185195</v>
      </c>
      <c r="D11" s="6"/>
      <c r="E11" s="51" t="str">
        <f>LISTE!B11</f>
        <v>LEROY Audrick</v>
      </c>
      <c r="F11" s="50" t="str">
        <f>LISTE!D11</f>
        <v>PEUGEOT 207</v>
      </c>
      <c r="G11" s="6">
        <v>8</v>
      </c>
      <c r="H11" s="7">
        <f t="shared" si="0"/>
        <v>0.011206076388888889</v>
      </c>
      <c r="K11" s="7"/>
      <c r="L11" s="7">
        <v>0.0011769907407407406</v>
      </c>
      <c r="M11" s="7">
        <v>0.000999375</v>
      </c>
      <c r="N11" s="7">
        <v>0.0009798032407407407</v>
      </c>
      <c r="O11" s="7">
        <v>0.0008068171296296297</v>
      </c>
      <c r="P11" s="7">
        <v>0.0007884606481481483</v>
      </c>
      <c r="Q11" s="7">
        <v>0.0008990162037037038</v>
      </c>
      <c r="R11" s="7">
        <v>0.0011072222222222223</v>
      </c>
      <c r="S11" s="7">
        <v>0.0008860416666666666</v>
      </c>
      <c r="T11" s="7">
        <v>0.000966898148148148</v>
      </c>
      <c r="U11" s="7">
        <v>0.0009287268518518517</v>
      </c>
      <c r="V11" s="7">
        <v>0.000779988425925926</v>
      </c>
      <c r="W11" s="7">
        <v>0.000886736111111111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9.5" customHeight="1">
      <c r="A12" s="6">
        <v>9</v>
      </c>
      <c r="B12" s="8">
        <f t="shared" si="1"/>
        <v>6.805555555555037E-06</v>
      </c>
      <c r="C12" s="8">
        <f t="shared" si="2"/>
        <v>0.0006925115740740746</v>
      </c>
      <c r="D12" s="6"/>
      <c r="E12" s="51" t="str">
        <f>LISTE!B19</f>
        <v>JACQUET Eric</v>
      </c>
      <c r="F12" s="50" t="str">
        <f>LISTE!D19</f>
        <v>PEUGEOT 307</v>
      </c>
      <c r="G12" s="6">
        <v>17</v>
      </c>
      <c r="H12" s="7">
        <f t="shared" si="0"/>
        <v>0.011212881944444444</v>
      </c>
      <c r="K12" s="6"/>
      <c r="L12" s="7">
        <v>0.001110787037037037</v>
      </c>
      <c r="M12" s="7">
        <v>0.001029826388888889</v>
      </c>
      <c r="N12" s="7">
        <v>0.0010677083333333335</v>
      </c>
      <c r="O12" s="7">
        <v>0.0007529861111111111</v>
      </c>
      <c r="P12" s="7">
        <v>0.0007984606481481481</v>
      </c>
      <c r="Q12" s="7">
        <v>0.0008890277777777778</v>
      </c>
      <c r="R12" s="7">
        <v>0.0011664814814814814</v>
      </c>
      <c r="S12" s="7">
        <v>0.0009491550925925926</v>
      </c>
      <c r="T12" s="7">
        <v>0.0010140046296296297</v>
      </c>
      <c r="U12" s="7">
        <v>0.0007951157407407408</v>
      </c>
      <c r="V12" s="7">
        <v>0.0007858680555555556</v>
      </c>
      <c r="W12" s="7">
        <v>0.0008534606481481482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9.5" customHeight="1">
      <c r="A13" s="6">
        <v>10</v>
      </c>
      <c r="B13" s="8">
        <f t="shared" si="1"/>
        <v>0.00023424768518518803</v>
      </c>
      <c r="C13" s="8">
        <f t="shared" si="2"/>
        <v>0.0009267592592592626</v>
      </c>
      <c r="D13" s="6"/>
      <c r="E13" s="51" t="str">
        <f>LISTE!B40</f>
        <v>KESER Jean</v>
      </c>
      <c r="F13" s="50" t="str">
        <f>LISTE!D40</f>
        <v>LANCIA 037</v>
      </c>
      <c r="G13" s="6">
        <v>38</v>
      </c>
      <c r="H13" s="7">
        <f>IF(L13="","",SUM(L13:W13))</f>
        <v>0.011447129629629632</v>
      </c>
      <c r="K13" s="6"/>
      <c r="L13" s="7">
        <v>0.0012383796296296294</v>
      </c>
      <c r="M13" s="7">
        <v>0.0010306712962962962</v>
      </c>
      <c r="N13" s="7">
        <v>0.0009153935185185185</v>
      </c>
      <c r="O13" s="7">
        <v>0.0007743402777777779</v>
      </c>
      <c r="P13" s="7">
        <v>0.0008880439814814815</v>
      </c>
      <c r="Q13" s="7">
        <v>0.0009733564814814814</v>
      </c>
      <c r="R13" s="7">
        <v>0.0011614814814814814</v>
      </c>
      <c r="S13" s="7">
        <v>0.0010029861111111112</v>
      </c>
      <c r="T13" s="7">
        <v>0.000878125</v>
      </c>
      <c r="U13" s="7">
        <v>0.0008157060185185186</v>
      </c>
      <c r="V13" s="7">
        <v>0.0008384606481481481</v>
      </c>
      <c r="W13" s="7">
        <v>0.000930185185185185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9.5" customHeight="1">
      <c r="A14" s="6">
        <v>11</v>
      </c>
      <c r="B14" s="8">
        <f t="shared" si="1"/>
        <v>3.577546296295968E-05</v>
      </c>
      <c r="C14" s="8">
        <f t="shared" si="2"/>
        <v>0.0009625347222222223</v>
      </c>
      <c r="D14" s="6"/>
      <c r="E14" s="51" t="str">
        <f>LISTE!B37</f>
        <v>MACCHI Daniel</v>
      </c>
      <c r="F14" s="50" t="str">
        <f>LISTE!D37</f>
        <v>FIAT GRANDE PUNTO</v>
      </c>
      <c r="G14" s="6">
        <v>35</v>
      </c>
      <c r="H14" s="7">
        <f>IF(L14="","",SUM(L14:W14))</f>
        <v>0.011482905092592591</v>
      </c>
      <c r="K14" s="6"/>
      <c r="L14" s="7">
        <v>0.001091087962962963</v>
      </c>
      <c r="M14" s="7">
        <v>0.0011291666666666666</v>
      </c>
      <c r="N14" s="7">
        <v>0.000914699074074074</v>
      </c>
      <c r="O14" s="7">
        <v>0.0009011574074074075</v>
      </c>
      <c r="P14" s="7">
        <v>0.001047071759259259</v>
      </c>
      <c r="Q14" s="7">
        <v>0.0008335185185185185</v>
      </c>
      <c r="R14" s="7">
        <v>0.0010947222222222222</v>
      </c>
      <c r="S14" s="7">
        <v>0.0012087268518518517</v>
      </c>
      <c r="T14" s="7">
        <v>0.0008945601851851852</v>
      </c>
      <c r="U14" s="7">
        <v>0.0007821643518518519</v>
      </c>
      <c r="V14" s="7">
        <v>0.0007606828703703703</v>
      </c>
      <c r="W14" s="7">
        <v>0.0008253472222222221</v>
      </c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19.5" customHeight="1">
      <c r="A15" s="6">
        <v>12</v>
      </c>
      <c r="B15" s="8">
        <f t="shared" si="1"/>
        <v>3.101851851851356E-06</v>
      </c>
      <c r="C15" s="8">
        <f t="shared" si="2"/>
        <v>0.0009656365740740736</v>
      </c>
      <c r="D15" s="6"/>
      <c r="E15" s="51" t="str">
        <f>LISTE!B8</f>
        <v>BICHET Bruno</v>
      </c>
      <c r="F15" s="50" t="str">
        <f>LISTE!D8</f>
        <v>SUBARU Impreza</v>
      </c>
      <c r="G15" s="6">
        <v>5</v>
      </c>
      <c r="H15" s="7">
        <f aca="true" t="shared" si="3" ref="H15:H26">IF(L15="","",SUM(L15:X15))</f>
        <v>0.011486006944444443</v>
      </c>
      <c r="K15" s="6"/>
      <c r="L15" s="7">
        <v>0.0012575</v>
      </c>
      <c r="M15" s="7">
        <v>0.000956273148148148</v>
      </c>
      <c r="N15" s="7">
        <v>0.000891550925925926</v>
      </c>
      <c r="O15" s="7">
        <v>0.0008118287037037038</v>
      </c>
      <c r="P15" s="7">
        <v>0.0007975810185185185</v>
      </c>
      <c r="Q15" s="7">
        <v>0.0009103819444444445</v>
      </c>
      <c r="R15" s="7">
        <v>0.001347685185185185</v>
      </c>
      <c r="S15" s="7">
        <v>0.0009155671296296298</v>
      </c>
      <c r="T15" s="7">
        <v>0.0008878356481481481</v>
      </c>
      <c r="U15" s="7">
        <v>0.0010378587962962963</v>
      </c>
      <c r="V15" s="7">
        <v>0.0007887847222222223</v>
      </c>
      <c r="W15" s="7">
        <v>0.0008831597222222222</v>
      </c>
      <c r="X15" s="7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9.5" customHeight="1">
      <c r="A16" s="6">
        <v>13</v>
      </c>
      <c r="B16" s="8">
        <f t="shared" si="1"/>
        <v>8.738425925927662E-06</v>
      </c>
      <c r="C16" s="8">
        <f t="shared" si="2"/>
        <v>0.0009743750000000013</v>
      </c>
      <c r="D16" s="6"/>
      <c r="E16" s="51" t="str">
        <f>LISTE!B26</f>
        <v>REIMBOLT Alexis</v>
      </c>
      <c r="F16" s="50" t="str">
        <f>LISTE!D26</f>
        <v>SUBARU Impreza</v>
      </c>
      <c r="G16" s="6">
        <v>24</v>
      </c>
      <c r="H16" s="7">
        <f t="shared" si="3"/>
        <v>0.01149474537037037</v>
      </c>
      <c r="K16" s="6"/>
      <c r="L16" s="7">
        <v>0.001240648148148148</v>
      </c>
      <c r="M16" s="7">
        <v>0.0010145833333333333</v>
      </c>
      <c r="N16" s="7">
        <v>0.001014490740740741</v>
      </c>
      <c r="O16" s="7">
        <v>0.0008223032407407407</v>
      </c>
      <c r="P16" s="7">
        <v>0.0007983217592592594</v>
      </c>
      <c r="Q16" s="7">
        <v>0.0008960648148148148</v>
      </c>
      <c r="R16" s="7">
        <v>0.0012268055555555554</v>
      </c>
      <c r="S16" s="7">
        <v>0.001001238425925926</v>
      </c>
      <c r="T16" s="7">
        <v>0.000983900462962963</v>
      </c>
      <c r="U16" s="7">
        <v>0.0007951851851851852</v>
      </c>
      <c r="V16" s="7">
        <v>0.0008204513888888888</v>
      </c>
      <c r="W16" s="7">
        <v>0.0008807523148148148</v>
      </c>
      <c r="X16" s="7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9.5" customHeight="1">
      <c r="A17" s="6">
        <v>14</v>
      </c>
      <c r="B17" s="8">
        <f t="shared" si="1"/>
        <v>0.00010238425925925866</v>
      </c>
      <c r="C17" s="8">
        <f t="shared" si="2"/>
        <v>0.00107675925925926</v>
      </c>
      <c r="D17" s="6"/>
      <c r="E17" s="51" t="str">
        <f>LISTE!B14</f>
        <v>LAGARDE Lucas</v>
      </c>
      <c r="F17" s="50" t="str">
        <f>LISTE!D14</f>
        <v>SUBARU Impreza</v>
      </c>
      <c r="G17" s="6">
        <v>11</v>
      </c>
      <c r="H17" s="7">
        <f t="shared" si="3"/>
        <v>0.011597129629629629</v>
      </c>
      <c r="K17" s="6"/>
      <c r="L17" s="7">
        <v>0.0013061111111111112</v>
      </c>
      <c r="M17" s="7">
        <v>0.0009580439814814815</v>
      </c>
      <c r="N17" s="7">
        <v>0.000982511574074074</v>
      </c>
      <c r="O17" s="7">
        <v>0.0007455208333333333</v>
      </c>
      <c r="P17" s="7">
        <v>0.0008637847222222223</v>
      </c>
      <c r="Q17" s="7">
        <v>0.0009798842592592593</v>
      </c>
      <c r="R17" s="7">
        <v>0.0011749074074074073</v>
      </c>
      <c r="S17" s="7">
        <v>0.000969386574074074</v>
      </c>
      <c r="T17" s="7">
        <v>0.0009285185185185185</v>
      </c>
      <c r="U17" s="7">
        <v>0.0007927314814814815</v>
      </c>
      <c r="V17" s="7">
        <v>0.0007816550925925926</v>
      </c>
      <c r="W17" s="7">
        <v>0.0011140740740740742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9.5" customHeight="1">
      <c r="A18" s="6">
        <v>15</v>
      </c>
      <c r="B18" s="8">
        <f t="shared" si="1"/>
        <v>0.0003709259259259256</v>
      </c>
      <c r="C18" s="8">
        <f t="shared" si="2"/>
        <v>0.0014476851851851855</v>
      </c>
      <c r="D18" s="6"/>
      <c r="E18" s="51" t="str">
        <f>LISTE!B30</f>
        <v>LEVRON Raphaêl</v>
      </c>
      <c r="F18" s="50" t="str">
        <f>LISTE!D30</f>
        <v>ABARTH S2000</v>
      </c>
      <c r="G18" s="6">
        <v>28</v>
      </c>
      <c r="H18" s="7">
        <f t="shared" si="3"/>
        <v>0.011968055555555555</v>
      </c>
      <c r="K18" s="6"/>
      <c r="L18" s="7">
        <v>0.0012870833333333334</v>
      </c>
      <c r="M18" s="7">
        <v>0.001012511574074074</v>
      </c>
      <c r="N18" s="7">
        <v>0.0009592592592592592</v>
      </c>
      <c r="O18" s="7">
        <v>0.0009812847222222224</v>
      </c>
      <c r="P18" s="7">
        <v>0.0008814699074074073</v>
      </c>
      <c r="Q18" s="7">
        <v>0.0009632523148148149</v>
      </c>
      <c r="R18" s="7">
        <v>0.0012585185185185184</v>
      </c>
      <c r="S18" s="7">
        <v>0.0009627777777777778</v>
      </c>
      <c r="T18" s="7">
        <v>0.0009463541666666668</v>
      </c>
      <c r="U18" s="7">
        <v>0.0008489236111111112</v>
      </c>
      <c r="V18" s="7">
        <v>0.0008782291666666668</v>
      </c>
      <c r="W18" s="7">
        <v>0.0009883912037037036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19.5" customHeight="1">
      <c r="A19" s="6">
        <v>16</v>
      </c>
      <c r="B19" s="8">
        <f t="shared" si="1"/>
        <v>0.00022486111111111318</v>
      </c>
      <c r="C19" s="8">
        <f t="shared" si="2"/>
        <v>0.0016725462962962987</v>
      </c>
      <c r="D19" s="6"/>
      <c r="E19" s="51" t="str">
        <f>LISTE!B21</f>
        <v>NICAUD Jean-Pierre</v>
      </c>
      <c r="F19" s="50" t="str">
        <f>LISTE!D21</f>
        <v>SUBARU Impreza</v>
      </c>
      <c r="G19" s="6">
        <v>19</v>
      </c>
      <c r="H19" s="7">
        <f t="shared" si="3"/>
        <v>0.012192916666666668</v>
      </c>
      <c r="K19" s="6"/>
      <c r="L19" s="7">
        <v>0.00127375</v>
      </c>
      <c r="M19" s="7">
        <v>0.0010671412037037036</v>
      </c>
      <c r="N19" s="7">
        <v>0.0010619791666666666</v>
      </c>
      <c r="O19" s="7">
        <v>0.0009040509259259259</v>
      </c>
      <c r="P19" s="7">
        <v>0.0008403587962962964</v>
      </c>
      <c r="Q19" s="7">
        <v>0.0009722222222222221</v>
      </c>
      <c r="R19" s="7">
        <v>0.001350648148148148</v>
      </c>
      <c r="S19" s="7">
        <v>0.0010094560185185185</v>
      </c>
      <c r="T19" s="7">
        <v>0.0010286574074074074</v>
      </c>
      <c r="U19" s="7">
        <v>0.0009074537037037037</v>
      </c>
      <c r="V19" s="7">
        <v>0.0008564236111111111</v>
      </c>
      <c r="W19" s="7">
        <v>0.000920775462962963</v>
      </c>
      <c r="X19" s="7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19.5" customHeight="1">
      <c r="A20" s="6">
        <v>17</v>
      </c>
      <c r="B20" s="8">
        <f t="shared" si="1"/>
        <v>6.152777777777493E-05</v>
      </c>
      <c r="C20" s="8">
        <f t="shared" si="2"/>
        <v>0.0017340740740740736</v>
      </c>
      <c r="D20" s="6"/>
      <c r="E20" s="51" t="str">
        <f>LISTE!B15</f>
        <v>SEGAUD Denis</v>
      </c>
      <c r="F20" s="50" t="str">
        <f>LISTE!D15</f>
        <v>RENAULT 5 TURBO</v>
      </c>
      <c r="G20" s="6">
        <v>12</v>
      </c>
      <c r="H20" s="7">
        <f t="shared" si="3"/>
        <v>0.012254444444444443</v>
      </c>
      <c r="K20" s="6"/>
      <c r="L20" s="7">
        <v>0.0012616666666666668</v>
      </c>
      <c r="M20" s="7">
        <v>0.0009986689814814815</v>
      </c>
      <c r="N20" s="7">
        <v>0.0010466435185185184</v>
      </c>
      <c r="O20" s="7">
        <v>0.000880787037037037</v>
      </c>
      <c r="P20" s="7">
        <v>0.0008405439814814815</v>
      </c>
      <c r="Q20" s="7">
        <v>0.0009320601851851852</v>
      </c>
      <c r="R20" s="7">
        <v>0.0013081018518518517</v>
      </c>
      <c r="S20" s="7">
        <v>0.001041226851851852</v>
      </c>
      <c r="T20" s="7">
        <v>0.0011501157407407406</v>
      </c>
      <c r="U20" s="7">
        <v>0.001019976851851852</v>
      </c>
      <c r="V20" s="7">
        <v>0.0008813773148148149</v>
      </c>
      <c r="W20" s="7">
        <v>0.0008932754629629629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9.5" customHeight="1">
      <c r="A21" s="6">
        <v>18</v>
      </c>
      <c r="B21" s="8">
        <f t="shared" si="1"/>
        <v>6.695601851852001E-05</v>
      </c>
      <c r="C21" s="8">
        <f t="shared" si="2"/>
        <v>0.0018010300925925937</v>
      </c>
      <c r="D21" s="6"/>
      <c r="E21" s="51" t="str">
        <f>LISTE!B22</f>
        <v>DE BUS Olivier</v>
      </c>
      <c r="F21" s="50" t="str">
        <f>LISTE!D22</f>
        <v>TOYOTA Celica</v>
      </c>
      <c r="G21" s="6">
        <v>20</v>
      </c>
      <c r="H21" s="7">
        <f t="shared" si="3"/>
        <v>0.012321400462962963</v>
      </c>
      <c r="K21" s="6"/>
      <c r="L21" s="7">
        <v>0.0012272222222222222</v>
      </c>
      <c r="M21" s="7">
        <v>0.001191712962962963</v>
      </c>
      <c r="N21" s="7">
        <v>0.0011667939814814815</v>
      </c>
      <c r="O21" s="7">
        <v>0.0008453935185185187</v>
      </c>
      <c r="P21" s="7">
        <v>0.0008910069444444444</v>
      </c>
      <c r="Q21" s="7">
        <v>0.000955787037037037</v>
      </c>
      <c r="R21" s="7">
        <v>0.0012188425925925925</v>
      </c>
      <c r="S21" s="7">
        <v>0.0010493287037037036</v>
      </c>
      <c r="T21" s="7">
        <v>0.0010851388888888887</v>
      </c>
      <c r="U21" s="7">
        <v>0.0008530902777777778</v>
      </c>
      <c r="V21" s="7">
        <v>0.0008753587962962964</v>
      </c>
      <c r="W21" s="7">
        <v>0.000961724537037037</v>
      </c>
      <c r="X21" s="7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ht="19.5" customHeight="1">
      <c r="A22" s="6">
        <v>19</v>
      </c>
      <c r="B22" s="8">
        <f t="shared" si="1"/>
        <v>5.844907407409269E-06</v>
      </c>
      <c r="C22" s="8">
        <f t="shared" si="2"/>
        <v>0.001806875000000003</v>
      </c>
      <c r="D22" s="6"/>
      <c r="E22" s="51" t="str">
        <f>LISTE!B42</f>
        <v>ROULIN Celestin</v>
      </c>
      <c r="F22" s="50" t="str">
        <f>LISTE!D42</f>
        <v>XSARA</v>
      </c>
      <c r="G22" s="6">
        <v>40</v>
      </c>
      <c r="H22" s="7">
        <f t="shared" si="3"/>
        <v>0.012327245370370372</v>
      </c>
      <c r="K22" s="6"/>
      <c r="L22" s="7">
        <v>0.0014274074074074076</v>
      </c>
      <c r="M22" s="7">
        <v>0.001142175925925926</v>
      </c>
      <c r="N22" s="7">
        <v>0.0010120370370370372</v>
      </c>
      <c r="O22" s="7">
        <v>0.0009046875000000001</v>
      </c>
      <c r="P22" s="7">
        <v>0.0008876736111111111</v>
      </c>
      <c r="Q22" s="7">
        <v>0.0009305555555555555</v>
      </c>
      <c r="R22" s="7">
        <v>0.0011439351851851851</v>
      </c>
      <c r="S22" s="7">
        <v>0.0009824652777777776</v>
      </c>
      <c r="T22" s="7">
        <v>0.0009714120370370371</v>
      </c>
      <c r="U22" s="7">
        <v>0.0008338657407407406</v>
      </c>
      <c r="V22" s="7">
        <v>0.0011633680555555557</v>
      </c>
      <c r="W22" s="7">
        <v>0.0009276620370370372</v>
      </c>
      <c r="X22" s="7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9.5" customHeight="1">
      <c r="A23" s="6">
        <v>20</v>
      </c>
      <c r="B23" s="8">
        <f t="shared" si="1"/>
        <v>4.259259259261142E-06</v>
      </c>
      <c r="C23" s="8">
        <f t="shared" si="2"/>
        <v>0.001811134259259264</v>
      </c>
      <c r="D23" s="6"/>
      <c r="E23" s="51" t="str">
        <f>LISTE!B17</f>
        <v>BOURDIN Arnaud</v>
      </c>
      <c r="F23" s="50" t="str">
        <f>LISTE!D17</f>
        <v>CHEVROLET Corvet</v>
      </c>
      <c r="G23" s="6">
        <v>15</v>
      </c>
      <c r="H23" s="7">
        <f t="shared" si="3"/>
        <v>0.012331504629629633</v>
      </c>
      <c r="K23" s="6"/>
      <c r="L23" s="7">
        <v>0.0013213425925925927</v>
      </c>
      <c r="M23" s="7">
        <v>0.0010721875</v>
      </c>
      <c r="N23" s="7">
        <v>0.0010702546296296298</v>
      </c>
      <c r="O23" s="7">
        <v>0.0008461226851851851</v>
      </c>
      <c r="P23" s="7">
        <v>0.000891238425925926</v>
      </c>
      <c r="Q23" s="7">
        <v>0.0009739583333333332</v>
      </c>
      <c r="R23" s="7">
        <v>0.0012814351851851854</v>
      </c>
      <c r="S23" s="7">
        <v>0.001035173611111111</v>
      </c>
      <c r="T23" s="7">
        <v>0.0010699074074074074</v>
      </c>
      <c r="U23" s="7">
        <v>0.0009019675925925926</v>
      </c>
      <c r="V23" s="7">
        <v>0.0009289236111111112</v>
      </c>
      <c r="W23" s="7">
        <v>0.0009389930555555554</v>
      </c>
      <c r="X23" s="4"/>
      <c r="Y23" s="7"/>
      <c r="Z23" s="7"/>
      <c r="AA23" s="7"/>
      <c r="AB23" s="7"/>
      <c r="AC23" s="7"/>
      <c r="AD23" s="7"/>
      <c r="AE23" s="7"/>
      <c r="AF23" s="7"/>
      <c r="AG23" s="7"/>
      <c r="AH23" s="4"/>
      <c r="AI23" s="4"/>
    </row>
    <row r="24" spans="1:35" ht="19.5" customHeight="1">
      <c r="A24" s="6">
        <v>21</v>
      </c>
      <c r="B24" s="8">
        <f t="shared" si="1"/>
        <v>2.4652777777774484E-05</v>
      </c>
      <c r="C24" s="8">
        <f t="shared" si="2"/>
        <v>0.0018357870370370385</v>
      </c>
      <c r="D24" s="6"/>
      <c r="E24" s="51" t="str">
        <f>LISTE!B33</f>
        <v>MATHIEU Philippe</v>
      </c>
      <c r="F24" s="50" t="str">
        <f>LISTE!D33</f>
        <v>SUBARU</v>
      </c>
      <c r="G24" s="6">
        <v>31</v>
      </c>
      <c r="H24" s="7">
        <f t="shared" si="3"/>
        <v>0.012356157407407408</v>
      </c>
      <c r="K24" s="6"/>
      <c r="L24" s="7">
        <v>0.0012123148148148147</v>
      </c>
      <c r="M24" s="7">
        <v>0.0010316319444444444</v>
      </c>
      <c r="N24" s="7">
        <v>0.0011015277777777777</v>
      </c>
      <c r="O24" s="7">
        <v>0.0008940277777777778</v>
      </c>
      <c r="P24" s="7">
        <v>0.0009409606481481481</v>
      </c>
      <c r="Q24" s="7">
        <v>0.0011336226851851852</v>
      </c>
      <c r="R24" s="7">
        <v>0.0011966666666666668</v>
      </c>
      <c r="S24" s="7">
        <v>0.0009767361111111112</v>
      </c>
      <c r="T24" s="7">
        <v>0.001096226851851852</v>
      </c>
      <c r="U24" s="7">
        <v>0.0008466550925925925</v>
      </c>
      <c r="V24" s="7">
        <v>0.0008896643518518519</v>
      </c>
      <c r="W24" s="7">
        <v>0.0010361226851851853</v>
      </c>
      <c r="X24" s="4"/>
      <c r="Y24" s="7"/>
      <c r="Z24" s="7"/>
      <c r="AA24" s="7"/>
      <c r="AB24" s="7"/>
      <c r="AC24" s="7"/>
      <c r="AD24" s="7"/>
      <c r="AE24" s="7"/>
      <c r="AF24" s="7"/>
      <c r="AG24" s="7"/>
      <c r="AH24" s="4"/>
      <c r="AI24" s="4"/>
    </row>
    <row r="25" spans="1:35" ht="19.5" customHeight="1">
      <c r="A25" s="6">
        <v>22</v>
      </c>
      <c r="B25" s="8">
        <f t="shared" si="1"/>
        <v>0.00028733796296296146</v>
      </c>
      <c r="C25" s="8">
        <f t="shared" si="2"/>
        <v>0.002123125</v>
      </c>
      <c r="D25" s="6"/>
      <c r="E25" s="51" t="str">
        <f>LISTE!B18</f>
        <v>GIESE Jean-Claude</v>
      </c>
      <c r="F25" s="50" t="str">
        <f>LISTE!D18</f>
        <v>FORD Escort</v>
      </c>
      <c r="G25" s="6">
        <v>16</v>
      </c>
      <c r="H25" s="7">
        <f t="shared" si="3"/>
        <v>0.01264349537037037</v>
      </c>
      <c r="K25" s="6"/>
      <c r="L25" s="7">
        <v>0.001335</v>
      </c>
      <c r="M25" s="7">
        <v>0.0011205555555555554</v>
      </c>
      <c r="N25" s="7">
        <v>0.0010612268518518518</v>
      </c>
      <c r="O25" s="7">
        <v>0.0008661226851851852</v>
      </c>
      <c r="P25" s="7">
        <v>0.0009065624999999999</v>
      </c>
      <c r="Q25" s="7">
        <v>0.0010224537037037036</v>
      </c>
      <c r="R25" s="7">
        <v>0.0013571759259259257</v>
      </c>
      <c r="S25" s="7">
        <v>0.0010934375</v>
      </c>
      <c r="T25" s="7">
        <v>0.0010716435185185184</v>
      </c>
      <c r="U25" s="7">
        <v>0.0009113541666666666</v>
      </c>
      <c r="V25" s="7">
        <v>0.0008737847222222221</v>
      </c>
      <c r="W25" s="7">
        <v>0.0010241782407407406</v>
      </c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4"/>
      <c r="AI25" s="4"/>
    </row>
    <row r="26" spans="1:35" ht="19.5" customHeight="1">
      <c r="A26" s="6">
        <v>23</v>
      </c>
      <c r="B26" s="8">
        <f t="shared" si="1"/>
        <v>0.00012763888888889068</v>
      </c>
      <c r="C26" s="8">
        <f t="shared" si="2"/>
        <v>0.0022507638888888907</v>
      </c>
      <c r="D26" s="6"/>
      <c r="E26" s="51" t="str">
        <f>LISTE!B7</f>
        <v>PETIT Claude</v>
      </c>
      <c r="F26" s="50" t="str">
        <f>LISTE!D7</f>
        <v>205 T16 </v>
      </c>
      <c r="G26" s="6">
        <v>4</v>
      </c>
      <c r="H26" s="7">
        <f t="shared" si="3"/>
        <v>0.01277113425925926</v>
      </c>
      <c r="K26" s="6"/>
      <c r="L26" s="7">
        <v>0.0014208333333333332</v>
      </c>
      <c r="M26" s="7">
        <v>0.0011697916666666666</v>
      </c>
      <c r="N26" s="7">
        <v>0.0010801736111111112</v>
      </c>
      <c r="O26" s="7">
        <v>0.0008409606481481481</v>
      </c>
      <c r="P26" s="7">
        <v>0.0009049421296296297</v>
      </c>
      <c r="Q26" s="7">
        <v>0.0010325</v>
      </c>
      <c r="R26" s="7">
        <v>0.0013619444444444443</v>
      </c>
      <c r="S26" s="7">
        <v>0.0011010648148148147</v>
      </c>
      <c r="T26" s="7">
        <v>0.0010637152777777778</v>
      </c>
      <c r="U26" s="7">
        <v>0.0008358796296296296</v>
      </c>
      <c r="V26" s="7">
        <v>0.0008510532407407407</v>
      </c>
      <c r="W26" s="7">
        <v>0.001108275462962963</v>
      </c>
      <c r="X26" s="4"/>
      <c r="Y26" s="7"/>
      <c r="Z26" s="7"/>
      <c r="AA26" s="7"/>
      <c r="AB26" s="7"/>
      <c r="AC26" s="7"/>
      <c r="AD26" s="7"/>
      <c r="AE26" s="7"/>
      <c r="AF26" s="7"/>
      <c r="AG26" s="7"/>
      <c r="AH26" s="4"/>
      <c r="AI26" s="4"/>
    </row>
    <row r="27" spans="1:35" ht="19.5" customHeight="1">
      <c r="A27" s="6">
        <v>24</v>
      </c>
      <c r="B27" s="8">
        <f t="shared" si="1"/>
        <v>0.00016783564814814786</v>
      </c>
      <c r="C27" s="8">
        <f t="shared" si="2"/>
        <v>0.0024185995370370385</v>
      </c>
      <c r="D27" s="6"/>
      <c r="E27" s="51" t="str">
        <f>LISTE!B36</f>
        <v>LEBEAU Stéphane</v>
      </c>
      <c r="F27" s="50" t="str">
        <f>LISTE!D36</f>
        <v>306 MAXI</v>
      </c>
      <c r="G27" s="6">
        <v>34</v>
      </c>
      <c r="H27" s="7">
        <f>IF(L27="","",SUM(L27:W27))</f>
        <v>0.012938969907407408</v>
      </c>
      <c r="K27" s="6"/>
      <c r="L27" s="7">
        <v>0.0013020833333333333</v>
      </c>
      <c r="M27" s="7">
        <v>0.001124050925925926</v>
      </c>
      <c r="N27" s="7">
        <v>0.0010622685185185186</v>
      </c>
      <c r="O27" s="7">
        <v>0.0009117939814814814</v>
      </c>
      <c r="P27" s="7">
        <v>0.0010398032407407407</v>
      </c>
      <c r="Q27" s="7">
        <v>0.00100625</v>
      </c>
      <c r="R27" s="7">
        <v>0.0012780555555555555</v>
      </c>
      <c r="S27" s="7">
        <v>0.0011879861111111112</v>
      </c>
      <c r="T27" s="7">
        <v>0.0010835648148148148</v>
      </c>
      <c r="U27" s="7">
        <v>0.000943101851851852</v>
      </c>
      <c r="V27" s="7">
        <v>0.0009259606481481481</v>
      </c>
      <c r="W27" s="7">
        <v>0.001074050925925926</v>
      </c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4"/>
      <c r="AI27" s="4"/>
    </row>
    <row r="28" spans="1:35" ht="19.5" customHeight="1">
      <c r="A28" s="6">
        <v>25</v>
      </c>
      <c r="B28" s="8">
        <f t="shared" si="1"/>
        <v>5.879629629629464E-05</v>
      </c>
      <c r="C28" s="8">
        <f t="shared" si="2"/>
        <v>0.002477395833333333</v>
      </c>
      <c r="D28" s="6"/>
      <c r="E28" s="51" t="str">
        <f>LISTE!B5</f>
        <v>REISACHER Bruno</v>
      </c>
      <c r="F28" s="50" t="str">
        <f>LISTE!D5</f>
        <v>RENAULT 5 TURBO</v>
      </c>
      <c r="G28" s="6">
        <v>2</v>
      </c>
      <c r="H28" s="7">
        <f>IF(L28="","",SUM(L28:X28))</f>
        <v>0.012997766203703702</v>
      </c>
      <c r="K28" s="6"/>
      <c r="L28" s="7">
        <v>0.001475509259259259</v>
      </c>
      <c r="M28" s="7">
        <v>0.0011407060185185185</v>
      </c>
      <c r="N28" s="7">
        <v>0.0011417824074074073</v>
      </c>
      <c r="O28" s="7">
        <v>0.0008938425925925925</v>
      </c>
      <c r="P28" s="7">
        <v>0.0009153124999999999</v>
      </c>
      <c r="Q28" s="7">
        <v>0.0009545138888888889</v>
      </c>
      <c r="R28" s="7">
        <v>0.0014489814814814814</v>
      </c>
      <c r="S28" s="7">
        <v>0.0011288773148148148</v>
      </c>
      <c r="T28" s="7">
        <v>0.0010833333333333335</v>
      </c>
      <c r="U28" s="7">
        <v>0.0009465625</v>
      </c>
      <c r="V28" s="7">
        <v>0.000894386574074074</v>
      </c>
      <c r="W28" s="7">
        <v>0.0009739583333333332</v>
      </c>
      <c r="X28" s="4"/>
      <c r="Y28" s="7"/>
      <c r="Z28" s="7"/>
      <c r="AA28" s="7"/>
      <c r="AB28" s="7"/>
      <c r="AC28" s="7"/>
      <c r="AD28" s="7"/>
      <c r="AE28" s="7"/>
      <c r="AF28" s="7"/>
      <c r="AG28" s="7"/>
      <c r="AH28" s="4"/>
      <c r="AI28" s="4"/>
    </row>
    <row r="29" spans="1:35" ht="19.5" customHeight="1">
      <c r="A29" s="6">
        <v>26</v>
      </c>
      <c r="B29" s="8">
        <f t="shared" si="1"/>
        <v>0.0001305902777777746</v>
      </c>
      <c r="C29" s="8">
        <f t="shared" si="2"/>
        <v>0.002607986111111108</v>
      </c>
      <c r="D29" s="6"/>
      <c r="E29" s="51" t="str">
        <f>LISTE!B39</f>
        <v>DUBOST Stéphane</v>
      </c>
      <c r="F29" s="50" t="str">
        <f>LISTE!D39</f>
        <v>OPEL GT STEINMETZ</v>
      </c>
      <c r="G29" s="6">
        <v>37</v>
      </c>
      <c r="H29" s="7">
        <f>IF(L29="","",SUM(L29:X29))</f>
        <v>0.013128356481481477</v>
      </c>
      <c r="K29" s="6"/>
      <c r="L29" s="7">
        <v>0.0014755787037037036</v>
      </c>
      <c r="M29" s="7">
        <v>0.0011443287037037036</v>
      </c>
      <c r="N29" s="7">
        <v>0.001240625</v>
      </c>
      <c r="O29" s="7">
        <v>0.0009075231481481482</v>
      </c>
      <c r="P29" s="7">
        <v>0.0009157407407407407</v>
      </c>
      <c r="Q29" s="7">
        <v>0.0010922453703703704</v>
      </c>
      <c r="R29" s="7">
        <v>0.001250925925925926</v>
      </c>
      <c r="S29" s="7">
        <v>0.0011350694444444444</v>
      </c>
      <c r="T29" s="7">
        <v>0.001136111111111111</v>
      </c>
      <c r="U29" s="7">
        <v>0.000900462962962963</v>
      </c>
      <c r="V29" s="7">
        <v>0.0009418981481481482</v>
      </c>
      <c r="W29" s="7">
        <v>0.0009878472222222222</v>
      </c>
      <c r="X29" s="4"/>
      <c r="Y29" s="7"/>
      <c r="Z29" s="7"/>
      <c r="AA29" s="7"/>
      <c r="AB29" s="7"/>
      <c r="AC29" s="7"/>
      <c r="AD29" s="7"/>
      <c r="AE29" s="7"/>
      <c r="AF29" s="7"/>
      <c r="AG29" s="7"/>
      <c r="AH29" s="4"/>
      <c r="AI29" s="4"/>
    </row>
    <row r="30" spans="1:35" ht="19.5" customHeight="1">
      <c r="A30" s="6">
        <v>27</v>
      </c>
      <c r="B30" s="8">
        <f t="shared" si="1"/>
        <v>0.00033465277777778267</v>
      </c>
      <c r="C30" s="8">
        <f t="shared" si="2"/>
        <v>0.0029426388888888905</v>
      </c>
      <c r="D30" s="6"/>
      <c r="E30" s="51" t="str">
        <f>LISTE!B20</f>
        <v>ROULIN Achille</v>
      </c>
      <c r="F30" s="50" t="str">
        <f>LISTE!D20</f>
        <v>PEUGEOT 307</v>
      </c>
      <c r="G30" s="6">
        <v>18</v>
      </c>
      <c r="H30" s="7">
        <f>IF(L30="","",SUM(L30:X30))</f>
        <v>0.01346300925925926</v>
      </c>
      <c r="K30" s="6"/>
      <c r="L30" s="7">
        <v>0.0014140740740740739</v>
      </c>
      <c r="M30" s="7">
        <v>0.0010499421296296296</v>
      </c>
      <c r="N30" s="7">
        <v>0.0010559490740740742</v>
      </c>
      <c r="O30" s="7">
        <v>0.0010850462962962964</v>
      </c>
      <c r="P30" s="7">
        <v>0.0010742939814814814</v>
      </c>
      <c r="Q30" s="7">
        <v>0.0011845023148148149</v>
      </c>
      <c r="R30" s="7">
        <v>0.001267175925925926</v>
      </c>
      <c r="S30" s="7">
        <v>0.0011344328703703705</v>
      </c>
      <c r="T30" s="7">
        <v>0.0009891782407407408</v>
      </c>
      <c r="U30" s="7">
        <v>0.0010820833333333331</v>
      </c>
      <c r="V30" s="7">
        <v>0.0009732291666666666</v>
      </c>
      <c r="W30" s="7">
        <v>0.001153101851851852</v>
      </c>
      <c r="X30" s="4"/>
      <c r="Y30" s="7"/>
      <c r="Z30" s="7"/>
      <c r="AA30" s="7"/>
      <c r="AB30" s="7"/>
      <c r="AC30" s="7"/>
      <c r="AD30" s="7"/>
      <c r="AE30" s="7"/>
      <c r="AF30" s="7"/>
      <c r="AG30" s="7"/>
      <c r="AH30" s="4"/>
      <c r="AI30" s="4"/>
    </row>
    <row r="31" spans="1:35" ht="19.5" customHeight="1">
      <c r="A31" s="6">
        <v>28</v>
      </c>
      <c r="B31" s="8">
        <f t="shared" si="1"/>
        <v>8.876157407407444E-05</v>
      </c>
      <c r="C31" s="8">
        <f t="shared" si="2"/>
        <v>0.003031400462962965</v>
      </c>
      <c r="D31" s="6"/>
      <c r="E31" s="51" t="str">
        <f>LISTE!B24</f>
        <v>KRAY Cédric</v>
      </c>
      <c r="F31" s="50" t="str">
        <f>LISTE!D24</f>
        <v>FORD Escort Cos.</v>
      </c>
      <c r="G31" s="6">
        <v>22</v>
      </c>
      <c r="H31" s="7">
        <f>IF(L31="","",SUM(L31:X31))</f>
        <v>0.013551770833333334</v>
      </c>
      <c r="K31" s="6"/>
      <c r="L31" s="7">
        <v>0.0014465277777777777</v>
      </c>
      <c r="M31" s="7">
        <v>0.0013392476851851853</v>
      </c>
      <c r="N31" s="7">
        <v>0.0011374999999999998</v>
      </c>
      <c r="O31" s="7">
        <v>0.0009747106481481482</v>
      </c>
      <c r="P31" s="7">
        <v>0.0009282291666666667</v>
      </c>
      <c r="Q31" s="7">
        <v>0.0010819791666666666</v>
      </c>
      <c r="R31" s="7">
        <v>0.001353472222222222</v>
      </c>
      <c r="S31" s="7">
        <v>0.0011992708333333332</v>
      </c>
      <c r="T31" s="7">
        <v>0.0010626157407407407</v>
      </c>
      <c r="U31" s="7">
        <v>0.0009438657407407408</v>
      </c>
      <c r="V31" s="7">
        <v>0.0009207291666666666</v>
      </c>
      <c r="W31" s="7">
        <v>0.001163622685185185</v>
      </c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4"/>
      <c r="AI31" s="4"/>
    </row>
    <row r="32" spans="1:35" ht="19.5" customHeight="1">
      <c r="A32" s="6">
        <v>29</v>
      </c>
      <c r="B32" s="8">
        <f t="shared" si="1"/>
        <v>4.670138888888953E-05</v>
      </c>
      <c r="C32" s="8">
        <f t="shared" si="2"/>
        <v>0.0030781018518518544</v>
      </c>
      <c r="D32" s="6"/>
      <c r="E32" s="51" t="str">
        <f>LISTE!B35</f>
        <v>JULIAN Patrick</v>
      </c>
      <c r="F32" s="50" t="str">
        <f>LISTE!D35</f>
        <v>alpine A310</v>
      </c>
      <c r="G32" s="6">
        <v>33</v>
      </c>
      <c r="H32" s="7">
        <f>IF(L32="","",SUM(L32:W32))</f>
        <v>0.013598472222222224</v>
      </c>
      <c r="K32" s="6"/>
      <c r="L32" s="7">
        <v>0.0014787037037037036</v>
      </c>
      <c r="M32" s="7">
        <v>0.0011477314814814816</v>
      </c>
      <c r="N32" s="7">
        <v>0.0011981712962962961</v>
      </c>
      <c r="O32" s="7">
        <v>0.0008937615740740742</v>
      </c>
      <c r="P32" s="7">
        <v>0.0008926736111111111</v>
      </c>
      <c r="Q32" s="7">
        <v>0.0012403124999999999</v>
      </c>
      <c r="R32" s="7">
        <v>0.0014219907407407408</v>
      </c>
      <c r="S32" s="7">
        <v>0.001121886574074074</v>
      </c>
      <c r="T32" s="7">
        <v>0.0012513078703703703</v>
      </c>
      <c r="U32" s="7">
        <v>0.0009679398148148147</v>
      </c>
      <c r="V32" s="7">
        <v>0.0008796643518518519</v>
      </c>
      <c r="W32" s="7">
        <v>0.0011043287037037037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4"/>
      <c r="AI32" s="4"/>
    </row>
    <row r="33" spans="1:35" ht="19.5" customHeight="1">
      <c r="A33" s="6">
        <v>30</v>
      </c>
      <c r="B33" s="8">
        <f>IF(H33="","",H33-H32)</f>
        <v>0.00018943287037036932</v>
      </c>
      <c r="C33" s="8">
        <f>IF(H33="","",H33-$H$4)</f>
        <v>0.0032675347222222238</v>
      </c>
      <c r="D33"/>
      <c r="E33" s="51" t="str">
        <f>LISTE!B34</f>
        <v>MATHIEU Maxime</v>
      </c>
      <c r="F33" s="50" t="str">
        <f>LISTE!D34</f>
        <v>CITROEN Xsara</v>
      </c>
      <c r="G33" s="6">
        <v>32</v>
      </c>
      <c r="H33" s="7">
        <f>IF(L33="","",SUM(L33:W33))</f>
        <v>0.013787905092592593</v>
      </c>
      <c r="K33" s="6"/>
      <c r="L33" s="7">
        <v>0.0013747685185185184</v>
      </c>
      <c r="M33" s="7">
        <v>0.0011756712962962964</v>
      </c>
      <c r="N33" s="7">
        <v>0.0010200231481481482</v>
      </c>
      <c r="O33" s="7">
        <v>0.0011853472222222224</v>
      </c>
      <c r="P33" s="7">
        <v>0.0010937847222222223</v>
      </c>
      <c r="Q33" s="7">
        <v>0.0012958796296296297</v>
      </c>
      <c r="R33" s="7">
        <v>0.0013861574074074073</v>
      </c>
      <c r="S33" s="7">
        <v>0.0011664467592592592</v>
      </c>
      <c r="T33" s="7">
        <v>0.0009851851851851853</v>
      </c>
      <c r="U33" s="7">
        <v>0.0010062847222222222</v>
      </c>
      <c r="V33" s="7">
        <v>0.0009787847222222223</v>
      </c>
      <c r="W33" s="7">
        <v>0.0011195717592592592</v>
      </c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4"/>
      <c r="AI33" s="4"/>
    </row>
    <row r="34" spans="1:35" ht="19.5" customHeight="1">
      <c r="A34" s="6">
        <v>31</v>
      </c>
      <c r="B34" s="8">
        <f>IF(H34="","",H34-H33)</f>
        <v>0.00024106481481481375</v>
      </c>
      <c r="C34" s="8">
        <f>IF(H34="","",H34-$H$4)</f>
        <v>0.0035085995370370375</v>
      </c>
      <c r="D34"/>
      <c r="E34" s="51" t="str">
        <f>LISTE!B41</f>
        <v>KESER Pierre</v>
      </c>
      <c r="F34" s="50" t="str">
        <f>LISTE!D41</f>
        <v>R8 GORDINI</v>
      </c>
      <c r="G34" s="6">
        <v>39</v>
      </c>
      <c r="H34" s="7">
        <f>IF(L34="","",SUM(L34:W34))</f>
        <v>0.014028969907407407</v>
      </c>
      <c r="K34" s="6"/>
      <c r="L34" s="7">
        <v>0.0014731944444444445</v>
      </c>
      <c r="M34" s="7">
        <v>0.0013313078703703705</v>
      </c>
      <c r="N34" s="7">
        <v>0.00115625</v>
      </c>
      <c r="O34" s="7">
        <v>0.000913611111111111</v>
      </c>
      <c r="P34" s="7">
        <v>0.0010161458333333333</v>
      </c>
      <c r="Q34" s="7">
        <v>0.0013014351851851852</v>
      </c>
      <c r="R34" s="7">
        <v>0.0013408333333333334</v>
      </c>
      <c r="S34" s="7">
        <v>0.001217175925925926</v>
      </c>
      <c r="T34" s="7">
        <v>0.0011386574074074075</v>
      </c>
      <c r="U34" s="7">
        <v>0.0009179398148148147</v>
      </c>
      <c r="V34" s="7">
        <v>0.0010579050925925927</v>
      </c>
      <c r="W34" s="7">
        <v>0.0011645138888888888</v>
      </c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4"/>
      <c r="AI34" s="4"/>
    </row>
    <row r="35" spans="1:35" ht="19.5" customHeight="1">
      <c r="A35" s="6">
        <v>32</v>
      </c>
      <c r="B35" s="8">
        <f aca="true" t="shared" si="4" ref="B35:B42">IF(H35="","",H35-H34)</f>
        <v>0.00014785879629629697</v>
      </c>
      <c r="C35" s="8">
        <f aca="true" t="shared" si="5" ref="C35:C42">IF(H35="","",H35-$H$4)</f>
        <v>0.0036564583333333345</v>
      </c>
      <c r="D35"/>
      <c r="E35" s="51" t="str">
        <f>LISTE!B23</f>
        <v>DE BUS Jérémy</v>
      </c>
      <c r="F35" s="50" t="str">
        <f>LISTE!D23</f>
        <v>CITROEN C4 WRC</v>
      </c>
      <c r="G35" s="6">
        <v>21</v>
      </c>
      <c r="H35" s="7">
        <f aca="true" t="shared" si="6" ref="H35:H54">IF(L35="","",SUM(L35:X35))</f>
        <v>0.014176828703703704</v>
      </c>
      <c r="K35" s="6"/>
      <c r="L35" s="7">
        <v>0.0015531481481481481</v>
      </c>
      <c r="M35" s="7">
        <v>0.0011654976851851852</v>
      </c>
      <c r="N35" s="7">
        <v>0.0011415509259259258</v>
      </c>
      <c r="O35" s="7">
        <v>0.0011406134259259258</v>
      </c>
      <c r="P35" s="7">
        <v>0.0008938773148148148</v>
      </c>
      <c r="Q35" s="7">
        <v>0.0011752430555555555</v>
      </c>
      <c r="R35" s="7">
        <v>0.0014615740740740741</v>
      </c>
      <c r="S35" s="7">
        <v>0.0010941203703703703</v>
      </c>
      <c r="T35" s="7">
        <v>0.001150925925925926</v>
      </c>
      <c r="U35" s="7">
        <v>0.0011509027777777778</v>
      </c>
      <c r="V35" s="7">
        <v>0.0009893402777777778</v>
      </c>
      <c r="W35" s="7">
        <v>0.001260034722222222</v>
      </c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4"/>
      <c r="AI35" s="4"/>
    </row>
    <row r="36" spans="1:35" ht="19.5" customHeight="1">
      <c r="A36" s="6">
        <v>33</v>
      </c>
      <c r="B36" s="8">
        <f t="shared" si="4"/>
        <v>0.00022537037037036883</v>
      </c>
      <c r="C36" s="8">
        <f t="shared" si="5"/>
        <v>0.0038818287037037033</v>
      </c>
      <c r="D36"/>
      <c r="E36" s="51" t="str">
        <f>LISTE!B27</f>
        <v>OLIVIER Laurent</v>
      </c>
      <c r="F36" s="50" t="str">
        <f>LISTE!D27</f>
        <v>RENAULT 5 TURBO</v>
      </c>
      <c r="G36" s="6">
        <v>25</v>
      </c>
      <c r="H36" s="7">
        <f t="shared" si="6"/>
        <v>0.014402199074074072</v>
      </c>
      <c r="K36" s="6"/>
      <c r="L36" s="7">
        <v>0.0014412037037037039</v>
      </c>
      <c r="M36" s="7">
        <v>0.001262962962962963</v>
      </c>
      <c r="N36" s="7">
        <v>0.0011440972222222221</v>
      </c>
      <c r="O36" s="7">
        <v>0.0010653935185185185</v>
      </c>
      <c r="P36" s="7">
        <v>0.001088773148148148</v>
      </c>
      <c r="Q36" s="7">
        <v>0.0011342592592592591</v>
      </c>
      <c r="R36" s="7">
        <v>0.001589699074074074</v>
      </c>
      <c r="S36" s="7">
        <v>0.0011673611111111112</v>
      </c>
      <c r="T36" s="7">
        <v>0.0013322916666666665</v>
      </c>
      <c r="U36" s="7">
        <v>0.0010393518518518519</v>
      </c>
      <c r="V36" s="7">
        <v>0.0010188657407407408</v>
      </c>
      <c r="W36" s="7">
        <v>0.0011179398148148149</v>
      </c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4"/>
      <c r="AI36" s="4"/>
    </row>
    <row r="37" spans="1:35" ht="15.75">
      <c r="A37" s="6">
        <v>34</v>
      </c>
      <c r="B37" s="8">
        <f t="shared" si="4"/>
        <v>0.0002071875000000025</v>
      </c>
      <c r="C37" s="8">
        <f t="shared" si="5"/>
        <v>0.004089016203703706</v>
      </c>
      <c r="D37"/>
      <c r="E37" s="51" t="str">
        <f>LISTE!B6</f>
        <v>KOPP Pierre</v>
      </c>
      <c r="F37" s="50" t="str">
        <f>LISTE!D6</f>
        <v>ASCONA</v>
      </c>
      <c r="G37" s="6">
        <v>3</v>
      </c>
      <c r="H37" s="7">
        <f t="shared" si="6"/>
        <v>0.014609386574074075</v>
      </c>
      <c r="K37" s="6"/>
      <c r="L37" s="7">
        <v>0.0014141666666666667</v>
      </c>
      <c r="M37" s="7">
        <v>0.0012753587962962964</v>
      </c>
      <c r="N37" s="7">
        <v>0.0010517361111111111</v>
      </c>
      <c r="O37" s="7">
        <v>0.001068125</v>
      </c>
      <c r="P37" s="7">
        <v>0.001025775462962963</v>
      </c>
      <c r="Q37" s="7">
        <v>0.0016731250000000001</v>
      </c>
      <c r="R37" s="7">
        <v>0.0013228703703703703</v>
      </c>
      <c r="S37" s="7">
        <v>0.0013460300925925925</v>
      </c>
      <c r="T37" s="7">
        <v>0.001158564814814815</v>
      </c>
      <c r="U37" s="7">
        <v>0.0009691898148148148</v>
      </c>
      <c r="V37" s="7">
        <v>0.0010906365740740742</v>
      </c>
      <c r="W37" s="7">
        <v>0.0012138078703703703</v>
      </c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4"/>
      <c r="AI37" s="4"/>
    </row>
    <row r="38" spans="1:35" ht="15.75">
      <c r="A38" s="6">
        <v>35</v>
      </c>
      <c r="B38" s="8">
        <f t="shared" si="4"/>
        <v>0.00017857638888888958</v>
      </c>
      <c r="C38" s="8">
        <f t="shared" si="5"/>
        <v>0.004267592592592595</v>
      </c>
      <c r="D38" s="6"/>
      <c r="E38" s="51" t="str">
        <f>LISTE!B32</f>
        <v>VICARINI Hubert</v>
      </c>
      <c r="F38" s="50" t="str">
        <f>LISTE!D32</f>
        <v>SIMCA C.G.</v>
      </c>
      <c r="G38" s="6">
        <v>30</v>
      </c>
      <c r="H38" s="7">
        <f t="shared" si="6"/>
        <v>0.014787962962962965</v>
      </c>
      <c r="K38" s="6"/>
      <c r="L38" s="7">
        <v>0.0014986111111111112</v>
      </c>
      <c r="M38" s="7">
        <v>0.0013385416666666667</v>
      </c>
      <c r="N38" s="7">
        <v>0.001130671296296296</v>
      </c>
      <c r="O38" s="7">
        <v>0.0009929398148148148</v>
      </c>
      <c r="P38" s="7">
        <v>0.0011041666666666667</v>
      </c>
      <c r="Q38" s="7">
        <v>0.0015253472222222222</v>
      </c>
      <c r="R38" s="7">
        <v>0.0014233796296296295</v>
      </c>
      <c r="S38" s="7">
        <v>0.001314699074074074</v>
      </c>
      <c r="T38" s="7">
        <v>0.0011761574074074074</v>
      </c>
      <c r="U38" s="7">
        <v>0.000984027777777778</v>
      </c>
      <c r="V38" s="7">
        <v>0.0010931712962962963</v>
      </c>
      <c r="W38" s="7">
        <v>0.00120625</v>
      </c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4"/>
      <c r="AI38" s="4"/>
    </row>
    <row r="39" spans="1:35" ht="15.75">
      <c r="A39" s="6">
        <v>36</v>
      </c>
      <c r="B39" s="8">
        <f t="shared" si="4"/>
        <v>0.0009330439814814809</v>
      </c>
      <c r="C39" s="8">
        <f t="shared" si="5"/>
        <v>0.005200636574074076</v>
      </c>
      <c r="D39" s="6"/>
      <c r="E39" s="51" t="str">
        <f>LISTE!B31</f>
        <v>SPENETTE Pierrick</v>
      </c>
      <c r="F39" s="50" t="str">
        <f>LISTE!D31</f>
        <v>GOLF</v>
      </c>
      <c r="G39" s="6">
        <v>29</v>
      </c>
      <c r="H39" s="7">
        <f t="shared" si="6"/>
        <v>0.015721006944444445</v>
      </c>
      <c r="K39" s="6"/>
      <c r="L39" s="7">
        <v>0.0016458333333333333</v>
      </c>
      <c r="M39" s="7">
        <v>0.0013256944444444444</v>
      </c>
      <c r="N39" s="7">
        <v>0.0015418981481481481</v>
      </c>
      <c r="O39" s="7">
        <v>0.0010962152777777778</v>
      </c>
      <c r="P39" s="7">
        <v>0.0011208217592592591</v>
      </c>
      <c r="Q39" s="7">
        <v>0.0011881944444444444</v>
      </c>
      <c r="R39" s="7">
        <v>0.0015253240740740741</v>
      </c>
      <c r="S39" s="7">
        <v>0.0012294675925925925</v>
      </c>
      <c r="T39" s="7">
        <v>0.0015201388888888888</v>
      </c>
      <c r="U39" s="7">
        <v>0.001178576388888889</v>
      </c>
      <c r="V39" s="7">
        <v>0.0010518402777777778</v>
      </c>
      <c r="W39" s="7">
        <v>0.0012970023148148148</v>
      </c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4"/>
      <c r="AI39" s="4"/>
    </row>
    <row r="40" spans="1:35" ht="15.75">
      <c r="A40" s="6">
        <v>37</v>
      </c>
      <c r="B40" s="8">
        <f t="shared" si="4"/>
        <v>0.0003247106481481486</v>
      </c>
      <c r="C40" s="8">
        <f t="shared" si="5"/>
        <v>0.005525347222222225</v>
      </c>
      <c r="D40" s="6"/>
      <c r="E40" s="51" t="str">
        <f>LISTE!B4</f>
        <v>CREUTZMEYER Nat.</v>
      </c>
      <c r="F40" s="50" t="str">
        <f>LISTE!D4</f>
        <v>CITROEN ID 19</v>
      </c>
      <c r="G40" s="6">
        <v>1</v>
      </c>
      <c r="H40" s="7">
        <f t="shared" si="6"/>
        <v>0.016045717592592594</v>
      </c>
      <c r="L40" s="7">
        <v>0.0017482638888888888</v>
      </c>
      <c r="M40" s="7">
        <v>0.0016738425925925929</v>
      </c>
      <c r="N40" s="7">
        <v>0.0012770833333333334</v>
      </c>
      <c r="O40" s="7">
        <v>0.0010375</v>
      </c>
      <c r="P40" s="7">
        <v>0.0012289351851851851</v>
      </c>
      <c r="Q40" s="7">
        <v>0.0014467592592592594</v>
      </c>
      <c r="R40" s="7">
        <v>0.0014548611111111114</v>
      </c>
      <c r="S40" s="7">
        <v>0.0013890046296296298</v>
      </c>
      <c r="T40" s="7">
        <v>0.0011248842592592593</v>
      </c>
      <c r="U40" s="7">
        <v>0.001021875</v>
      </c>
      <c r="V40" s="7">
        <v>0.0012749999999999999</v>
      </c>
      <c r="W40" s="7">
        <v>0.0013677083333333334</v>
      </c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4"/>
      <c r="AI40" s="4"/>
    </row>
    <row r="41" spans="1:35" ht="15.75">
      <c r="A41" s="6">
        <v>38</v>
      </c>
      <c r="B41" s="8">
        <f t="shared" si="4"/>
        <v>0.000604166666666666</v>
      </c>
      <c r="C41" s="8">
        <f t="shared" si="5"/>
        <v>0.006129513888888891</v>
      </c>
      <c r="D41" s="6"/>
      <c r="E41" s="51" t="str">
        <f>LISTE!B28</f>
        <v>OLIVIER Ambre</v>
      </c>
      <c r="F41" s="50" t="str">
        <f>LISTE!D28</f>
        <v>PORSCHE 911 SC</v>
      </c>
      <c r="G41" s="6">
        <v>26</v>
      </c>
      <c r="H41" s="7">
        <f t="shared" si="6"/>
        <v>0.01664988425925926</v>
      </c>
      <c r="L41" s="7">
        <v>0.0017699074074074073</v>
      </c>
      <c r="M41" s="7">
        <v>0.001341087962962963</v>
      </c>
      <c r="N41" s="7">
        <v>0.0018443287037037037</v>
      </c>
      <c r="O41" s="7">
        <v>0.0011202546296296297</v>
      </c>
      <c r="P41" s="7">
        <v>0.0012524305555555557</v>
      </c>
      <c r="Q41" s="7">
        <v>0.0011136574074074076</v>
      </c>
      <c r="R41" s="7">
        <v>0.001776736111111111</v>
      </c>
      <c r="S41" s="7">
        <v>0.0012280092592592592</v>
      </c>
      <c r="T41" s="7">
        <v>0.0017125000000000003</v>
      </c>
      <c r="U41" s="7">
        <v>0.001379398148148148</v>
      </c>
      <c r="V41" s="7">
        <v>0.0010212962962962962</v>
      </c>
      <c r="W41" s="7">
        <v>0.001090277777777778</v>
      </c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4"/>
      <c r="AI41" s="4"/>
    </row>
    <row r="42" spans="1:35" ht="15.75">
      <c r="A42" s="6">
        <v>39</v>
      </c>
      <c r="B42" s="8">
        <f t="shared" si="4"/>
        <v>0.0020756249999999976</v>
      </c>
      <c r="C42" s="8">
        <f t="shared" si="5"/>
        <v>0.008205138888888889</v>
      </c>
      <c r="D42" s="6"/>
      <c r="E42" s="51" t="str">
        <f>LISTE!B29</f>
        <v>OLIVIER Yoann</v>
      </c>
      <c r="F42" s="50" t="str">
        <f>LISTE!D29</f>
        <v>CITROEN C2</v>
      </c>
      <c r="G42" s="6">
        <v>27</v>
      </c>
      <c r="H42" s="7">
        <f t="shared" si="6"/>
        <v>0.018725509259259258</v>
      </c>
      <c r="K42" s="6"/>
      <c r="L42" s="7">
        <v>0.001690601851851852</v>
      </c>
      <c r="M42" s="7">
        <v>0.001471412037037037</v>
      </c>
      <c r="N42" s="7">
        <v>0.0015215393518518518</v>
      </c>
      <c r="O42" s="7">
        <v>0.0013526388888888887</v>
      </c>
      <c r="P42" s="7">
        <v>0.0012427662037037036</v>
      </c>
      <c r="Q42" s="7">
        <v>0.001439826388888889</v>
      </c>
      <c r="R42" s="7">
        <v>0.001982175925925926</v>
      </c>
      <c r="S42" s="7">
        <v>0.0016430208333333331</v>
      </c>
      <c r="T42" s="7">
        <v>0.0016087962962962963</v>
      </c>
      <c r="U42" s="7">
        <v>0.0015337615740740739</v>
      </c>
      <c r="V42" s="7">
        <v>0.001490775462962963</v>
      </c>
      <c r="W42" s="7">
        <v>0.0017481944444444444</v>
      </c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4"/>
      <c r="AI42" s="4"/>
    </row>
    <row r="43" spans="1:35" ht="15.75">
      <c r="A43" s="6">
        <v>40</v>
      </c>
      <c r="B43" s="8">
        <f aca="true" t="shared" si="7" ref="B43:B54">IF(H43="","",H43-H42)</f>
      </c>
      <c r="C43" s="8">
        <f aca="true" t="shared" si="8" ref="C43:C54">IF(H43="","",H43-$H$4)</f>
      </c>
      <c r="D43" s="6"/>
      <c r="E43" s="51">
        <f>LISTE!B43</f>
        <v>0</v>
      </c>
      <c r="F43" s="50">
        <f>LISTE!D43</f>
        <v>0</v>
      </c>
      <c r="G43" s="6">
        <v>41</v>
      </c>
      <c r="H43" s="7">
        <f t="shared" si="6"/>
      </c>
      <c r="K43" s="6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4"/>
      <c r="AI43" s="4"/>
    </row>
    <row r="44" spans="1:35" ht="15.75">
      <c r="A44" s="6">
        <v>41</v>
      </c>
      <c r="B44" s="8">
        <f t="shared" si="7"/>
      </c>
      <c r="C44" s="8">
        <f t="shared" si="8"/>
      </c>
      <c r="D44" s="6"/>
      <c r="E44" s="51">
        <f>LISTE!B44</f>
        <v>0</v>
      </c>
      <c r="F44" s="50">
        <f>LISTE!D44</f>
        <v>0</v>
      </c>
      <c r="G44" s="6">
        <v>42</v>
      </c>
      <c r="H44" s="7">
        <f t="shared" si="6"/>
      </c>
      <c r="K44" s="6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4"/>
      <c r="AI44" s="4"/>
    </row>
    <row r="45" spans="1:35" ht="15.75">
      <c r="A45" s="6">
        <v>42</v>
      </c>
      <c r="B45" s="8">
        <f t="shared" si="7"/>
      </c>
      <c r="C45" s="8">
        <f t="shared" si="8"/>
      </c>
      <c r="D45" s="6"/>
      <c r="E45" s="51">
        <f>LISTE!B45</f>
        <v>0</v>
      </c>
      <c r="F45" s="50">
        <f>LISTE!D45</f>
        <v>0</v>
      </c>
      <c r="G45" s="6">
        <v>43</v>
      </c>
      <c r="H45" s="7">
        <f t="shared" si="6"/>
      </c>
      <c r="K45" s="6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4"/>
      <c r="AI45" s="4"/>
    </row>
    <row r="46" spans="1:35" ht="15.75">
      <c r="A46" s="6">
        <v>43</v>
      </c>
      <c r="B46" s="8">
        <f t="shared" si="7"/>
      </c>
      <c r="C46" s="8">
        <f t="shared" si="8"/>
      </c>
      <c r="D46" s="6"/>
      <c r="E46" s="51">
        <f>LISTE!B46</f>
        <v>0</v>
      </c>
      <c r="F46" s="50">
        <f>LISTE!D46</f>
        <v>0</v>
      </c>
      <c r="G46" s="6">
        <v>44</v>
      </c>
      <c r="H46" s="7">
        <f t="shared" si="6"/>
      </c>
      <c r="K46" s="6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4"/>
      <c r="AI46" s="4"/>
    </row>
    <row r="47" spans="1:35" ht="15.75">
      <c r="A47" s="6">
        <v>44</v>
      </c>
      <c r="B47" s="8">
        <f t="shared" si="7"/>
      </c>
      <c r="C47" s="8">
        <f t="shared" si="8"/>
      </c>
      <c r="D47" s="6"/>
      <c r="E47" s="51">
        <f>LISTE!B47</f>
        <v>0</v>
      </c>
      <c r="F47" s="50">
        <f>LISTE!D47</f>
        <v>0</v>
      </c>
      <c r="G47" s="6">
        <v>45</v>
      </c>
      <c r="H47" s="7">
        <f t="shared" si="6"/>
      </c>
      <c r="K47" s="6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4"/>
      <c r="AI47" s="4"/>
    </row>
    <row r="48" spans="1:35" ht="15.75">
      <c r="A48" s="6">
        <v>45</v>
      </c>
      <c r="B48" s="8">
        <f t="shared" si="7"/>
      </c>
      <c r="C48" s="8">
        <f t="shared" si="8"/>
      </c>
      <c r="D48" s="6"/>
      <c r="E48" s="51">
        <f>LISTE!B48</f>
        <v>0</v>
      </c>
      <c r="F48" s="50">
        <f>LISTE!D48</f>
        <v>0</v>
      </c>
      <c r="G48" s="6">
        <v>46</v>
      </c>
      <c r="H48" s="7">
        <f t="shared" si="6"/>
      </c>
      <c r="K48" s="6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4"/>
      <c r="AI48" s="4"/>
    </row>
    <row r="49" spans="1:35" ht="15.75">
      <c r="A49" s="6">
        <v>46</v>
      </c>
      <c r="B49" s="8">
        <f t="shared" si="7"/>
      </c>
      <c r="C49" s="8">
        <f t="shared" si="8"/>
      </c>
      <c r="D49" s="6"/>
      <c r="E49" s="51">
        <f>LISTE!B49</f>
        <v>0</v>
      </c>
      <c r="F49" s="50">
        <f>LISTE!D49</f>
        <v>0</v>
      </c>
      <c r="G49" s="6">
        <v>47</v>
      </c>
      <c r="H49" s="7">
        <f t="shared" si="6"/>
      </c>
      <c r="K49" s="6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4"/>
      <c r="AI49" s="4"/>
    </row>
    <row r="50" spans="1:35" ht="15.75">
      <c r="A50" s="6">
        <v>47</v>
      </c>
      <c r="B50" s="8">
        <f t="shared" si="7"/>
      </c>
      <c r="C50" s="8">
        <f t="shared" si="8"/>
      </c>
      <c r="D50" s="6"/>
      <c r="E50" s="51">
        <f>LISTE!B50</f>
        <v>0</v>
      </c>
      <c r="F50" s="50">
        <f>LISTE!D50</f>
        <v>0</v>
      </c>
      <c r="G50" s="6">
        <v>48</v>
      </c>
      <c r="H50" s="7">
        <f t="shared" si="6"/>
      </c>
      <c r="K50" s="6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4"/>
      <c r="AI50" s="4"/>
    </row>
    <row r="51" spans="1:35" ht="15.75">
      <c r="A51" s="6">
        <v>48</v>
      </c>
      <c r="B51" s="8">
        <f t="shared" si="7"/>
      </c>
      <c r="C51" s="8">
        <f t="shared" si="8"/>
      </c>
      <c r="D51" s="6"/>
      <c r="E51" s="51">
        <f>LISTE!B51</f>
        <v>0</v>
      </c>
      <c r="F51" s="50">
        <f>LISTE!D51</f>
        <v>0</v>
      </c>
      <c r="G51" s="6">
        <v>49</v>
      </c>
      <c r="H51" s="7">
        <f t="shared" si="6"/>
      </c>
      <c r="K51" s="6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4"/>
      <c r="AI51" s="4"/>
    </row>
    <row r="52" spans="1:35" ht="15.75">
      <c r="A52" s="6">
        <v>49</v>
      </c>
      <c r="B52" s="8">
        <f t="shared" si="7"/>
      </c>
      <c r="C52" s="8">
        <f t="shared" si="8"/>
      </c>
      <c r="D52" s="6"/>
      <c r="E52" s="51">
        <f>LISTE!B52</f>
        <v>0</v>
      </c>
      <c r="F52" s="50">
        <f>LISTE!D52</f>
        <v>0</v>
      </c>
      <c r="G52" s="6">
        <v>50</v>
      </c>
      <c r="H52" s="7">
        <f t="shared" si="6"/>
      </c>
      <c r="K52" s="6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5.75">
      <c r="A53" s="6">
        <v>50</v>
      </c>
      <c r="B53" s="8">
        <f t="shared" si="7"/>
      </c>
      <c r="C53" s="8">
        <f t="shared" si="8"/>
      </c>
      <c r="D53" s="6"/>
      <c r="E53" s="51">
        <f>LISTE!B53</f>
        <v>0</v>
      </c>
      <c r="F53" s="50">
        <f>LISTE!D53</f>
        <v>0</v>
      </c>
      <c r="G53" s="6">
        <v>51</v>
      </c>
      <c r="H53" s="7">
        <f t="shared" si="6"/>
      </c>
      <c r="K53" s="6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5.75">
      <c r="A54" s="6">
        <v>51</v>
      </c>
      <c r="B54" s="8">
        <f t="shared" si="7"/>
      </c>
      <c r="C54" s="8">
        <f t="shared" si="8"/>
      </c>
      <c r="D54" s="6"/>
      <c r="E54" s="51">
        <f>LISTE!B54</f>
        <v>0</v>
      </c>
      <c r="F54" s="50">
        <f>LISTE!D54</f>
        <v>0</v>
      </c>
      <c r="G54" s="6">
        <v>52</v>
      </c>
      <c r="H54" s="7">
        <f t="shared" si="6"/>
      </c>
      <c r="K54" s="6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5:35" ht="15.75">
      <c r="E55" s="52"/>
      <c r="H55" s="2"/>
      <c r="I55" s="2"/>
      <c r="J55" s="2"/>
      <c r="K55" s="2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5:35" ht="15.75">
      <c r="E56" s="52"/>
      <c r="H56" s="2"/>
      <c r="I56" s="2"/>
      <c r="J56" s="2"/>
      <c r="K56" s="2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8:35" ht="15.75">
      <c r="H57" s="2"/>
      <c r="I57" s="2"/>
      <c r="J57" s="2"/>
      <c r="K57" s="2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8:35" ht="15.75">
      <c r="H58" s="2"/>
      <c r="I58" s="2"/>
      <c r="J58" s="2"/>
      <c r="K58" s="2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8:35" ht="15.75">
      <c r="H59" s="2"/>
      <c r="I59" s="2"/>
      <c r="J59" s="2"/>
      <c r="K59" s="2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8:35" ht="15.75">
      <c r="H60" s="2"/>
      <c r="I60" s="2"/>
      <c r="J60" s="2"/>
      <c r="K60" s="2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8:35" ht="15.75">
      <c r="H61" s="2"/>
      <c r="I61" s="2"/>
      <c r="J61" s="2"/>
      <c r="K61" s="2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8:35" ht="15.75">
      <c r="H62" s="2"/>
      <c r="I62" s="2"/>
      <c r="J62" s="2"/>
      <c r="K62" s="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8:35" ht="15.75">
      <c r="H63" s="2"/>
      <c r="I63" s="2"/>
      <c r="J63" s="2"/>
      <c r="K63" s="2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8:35" ht="15.75">
      <c r="H64" s="2"/>
      <c r="I64" s="2"/>
      <c r="J64" s="2"/>
      <c r="K64" s="2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8:35" ht="15.75">
      <c r="H65" s="2"/>
      <c r="I65" s="2"/>
      <c r="J65" s="2"/>
      <c r="K65" s="2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8:35" ht="15.75">
      <c r="H66" s="2"/>
      <c r="I66" s="2"/>
      <c r="J66" s="2"/>
      <c r="K66" s="2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</sheetData>
  <sheetProtection/>
  <autoFilter ref="E3:W34">
    <sortState ref="E4:W66">
      <sortCondition sortBy="value" ref="H4:H66"/>
    </sortState>
  </autoFilter>
  <mergeCells count="1">
    <mergeCell ref="B2:C2"/>
  </mergeCells>
  <printOptions/>
  <pageMargins left="0" right="0" top="0.76" bottom="0" header="0.39000000000000007" footer="0.30000000000000004"/>
  <pageSetup orientation="portrait" paperSize="9" r:id="rId2"/>
  <headerFooter alignWithMargins="0">
    <oddHeader>&amp;C&amp;"Calibri,Gras"&amp;16&amp;K000000CLASSEMENT SCRATCH 3EME RALLYE DES MILLE ETANGS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4"/>
  <sheetViews>
    <sheetView zoomScalePageLayoutView="0" workbookViewId="0" topLeftCell="A22">
      <selection activeCell="A31" sqref="A31:S40"/>
    </sheetView>
  </sheetViews>
  <sheetFormatPr defaultColWidth="10.75390625" defaultRowHeight="15.75"/>
  <cols>
    <col min="1" max="1" width="3.75390625" style="16" customWidth="1"/>
    <col min="2" max="2" width="11.75390625" style="15" customWidth="1"/>
    <col min="3" max="3" width="9.50390625" style="15" hidden="1" customWidth="1"/>
    <col min="4" max="4" width="9.50390625" style="16" hidden="1" customWidth="1"/>
    <col min="5" max="5" width="8.50390625" style="15" customWidth="1"/>
    <col min="6" max="6" width="9.50390625" style="15" hidden="1" customWidth="1"/>
    <col min="7" max="7" width="10.75390625" style="15" hidden="1" customWidth="1"/>
    <col min="8" max="19" width="7.50390625" style="16" customWidth="1"/>
    <col min="20" max="20" width="7.50390625" style="0" customWidth="1"/>
    <col min="21" max="16384" width="10.75390625" style="15" customWidth="1"/>
  </cols>
  <sheetData>
    <row r="1" spans="1:31" s="16" customFormat="1" ht="21.75" customHeight="1">
      <c r="A1" s="14"/>
      <c r="B1" s="14" t="s">
        <v>29</v>
      </c>
      <c r="C1" s="14" t="s">
        <v>0</v>
      </c>
      <c r="D1" s="14" t="s">
        <v>26</v>
      </c>
      <c r="E1" s="14" t="s">
        <v>1</v>
      </c>
      <c r="F1" s="14" t="s">
        <v>2</v>
      </c>
      <c r="G1" s="14" t="s">
        <v>16</v>
      </c>
      <c r="H1" s="14" t="s">
        <v>3</v>
      </c>
      <c r="I1" s="14" t="s">
        <v>4</v>
      </c>
      <c r="J1" s="14" t="s">
        <v>5</v>
      </c>
      <c r="K1" s="14" t="s">
        <v>6</v>
      </c>
      <c r="L1" s="14" t="s">
        <v>7</v>
      </c>
      <c r="M1" s="14" t="s">
        <v>8</v>
      </c>
      <c r="N1" s="14" t="s">
        <v>9</v>
      </c>
      <c r="O1" s="14" t="s">
        <v>10</v>
      </c>
      <c r="P1" s="14" t="s">
        <v>11</v>
      </c>
      <c r="Q1" s="14" t="s">
        <v>12</v>
      </c>
      <c r="R1" s="14" t="s">
        <v>13</v>
      </c>
      <c r="S1" s="14" t="s">
        <v>14</v>
      </c>
      <c r="T1"/>
      <c r="U1" s="15"/>
      <c r="V1" s="15"/>
      <c r="W1" s="15"/>
      <c r="X1" s="15"/>
      <c r="Y1" s="15"/>
      <c r="Z1" s="15"/>
      <c r="AA1" s="15"/>
      <c r="AB1" s="15"/>
      <c r="AC1" s="15"/>
      <c r="AD1" s="15"/>
      <c r="AE1" s="12"/>
    </row>
    <row r="2" spans="1:31" ht="15.75" customHeight="1">
      <c r="A2" s="49">
        <f>SAISIE!G4</f>
        <v>14</v>
      </c>
      <c r="B2" s="20" t="str">
        <f>SAISIE!E4</f>
        <v>SEGAUD Stéphane</v>
      </c>
      <c r="C2" s="20" t="str">
        <f>SAISIE!F4</f>
        <v>FORD FOCUS</v>
      </c>
      <c r="D2" s="20">
        <f>SAISIE!G4</f>
        <v>14</v>
      </c>
      <c r="E2" s="20">
        <f>SAISIE!H4</f>
        <v>0.01052037037037037</v>
      </c>
      <c r="F2" s="17"/>
      <c r="G2" s="17"/>
      <c r="H2" s="12">
        <f>SAISIE!L4</f>
        <v>0.0011143518518518518</v>
      </c>
      <c r="I2" s="12">
        <f>SAISIE!M4</f>
        <v>0.000969398148148148</v>
      </c>
      <c r="J2" s="12">
        <f>SAISIE!N4</f>
        <v>0.0008401620370370369</v>
      </c>
      <c r="K2" s="12">
        <f>SAISIE!O4</f>
        <v>0.0007312962962962963</v>
      </c>
      <c r="L2" s="12">
        <f>SAISIE!P4</f>
        <v>0.0007439699074074075</v>
      </c>
      <c r="M2" s="12">
        <f>SAISIE!Q4</f>
        <v>0.0008599074074074073</v>
      </c>
      <c r="N2" s="12">
        <f>SAISIE!R4</f>
        <v>0.0010862962962962964</v>
      </c>
      <c r="O2" s="12">
        <f>SAISIE!S4</f>
        <v>0.0009567824074074074</v>
      </c>
      <c r="P2" s="12">
        <f>SAISIE!T4</f>
        <v>0.0008785416666666667</v>
      </c>
      <c r="Q2" s="12">
        <f>SAISIE!U4</f>
        <v>0.000738738425925926</v>
      </c>
      <c r="R2" s="12">
        <f>SAISIE!V4</f>
        <v>0.0007644791666666668</v>
      </c>
      <c r="S2" s="12">
        <f>SAISIE!W4</f>
        <v>0.0008364467592592593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15.75" customHeight="1">
      <c r="A3" s="49">
        <f>SAISIE!G5</f>
        <v>9</v>
      </c>
      <c r="B3" s="20" t="str">
        <f>SAISIE!E5</f>
        <v>CHATILLON Sylvain</v>
      </c>
      <c r="C3" s="21" t="s">
        <v>20</v>
      </c>
      <c r="D3" s="17">
        <v>4</v>
      </c>
      <c r="E3" s="20">
        <f>SAISIE!H5</f>
        <v>0.010784178240740742</v>
      </c>
      <c r="F3" s="17"/>
      <c r="G3" s="17"/>
      <c r="H3" s="12">
        <f>SAISIE!L5</f>
        <v>0.0011512037037037035</v>
      </c>
      <c r="I3" s="12">
        <f>SAISIE!M5</f>
        <v>0.0010071527777777776</v>
      </c>
      <c r="J3" s="12">
        <f>SAISIE!N5</f>
        <v>0.00089375</v>
      </c>
      <c r="K3" s="12">
        <f>SAISIE!O5</f>
        <v>0.0007500000000000001</v>
      </c>
      <c r="L3" s="12">
        <f>SAISIE!P5</f>
        <v>0.0007773958333333334</v>
      </c>
      <c r="M3" s="12">
        <f>SAISIE!Q5</f>
        <v>0.0008516435185185185</v>
      </c>
      <c r="N3" s="12">
        <f>SAISIE!R5</f>
        <v>0.0011124074074074072</v>
      </c>
      <c r="O3" s="12">
        <f>SAISIE!S5</f>
        <v>0.0009378356481481481</v>
      </c>
      <c r="P3" s="12">
        <f>SAISIE!T5</f>
        <v>0.0008746990740740742</v>
      </c>
      <c r="Q3" s="12">
        <f>SAISIE!U5</f>
        <v>0.0008062268518518518</v>
      </c>
      <c r="R3" s="12">
        <f>SAISIE!V5</f>
        <v>0.0007553125</v>
      </c>
      <c r="S3" s="12">
        <f>SAISIE!W5</f>
        <v>0.000866550925925926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15.75" customHeight="1">
      <c r="A4" s="49">
        <f>SAISIE!G6</f>
        <v>36</v>
      </c>
      <c r="B4" s="20" t="str">
        <f>SAISIE!E6</f>
        <v>DELOYE Pascal</v>
      </c>
      <c r="C4" s="21" t="s">
        <v>28</v>
      </c>
      <c r="D4" s="17">
        <v>20</v>
      </c>
      <c r="E4" s="20">
        <f>SAISIE!H6</f>
        <v>0.010841435185185185</v>
      </c>
      <c r="F4" s="17"/>
      <c r="G4" s="17"/>
      <c r="H4" s="12">
        <f>SAISIE!L6</f>
        <v>0.0010547222222222223</v>
      </c>
      <c r="I4" s="12">
        <f>SAISIE!M6</f>
        <v>0.0010019328703703703</v>
      </c>
      <c r="J4" s="12">
        <f>SAISIE!N6</f>
        <v>0.000885763888888889</v>
      </c>
      <c r="K4" s="12">
        <f>SAISIE!O6</f>
        <v>0.0007408449074074075</v>
      </c>
      <c r="L4" s="12">
        <f>SAISIE!P6</f>
        <v>0.0007766550925925926</v>
      </c>
      <c r="M4" s="12">
        <f>SAISIE!Q6</f>
        <v>0.0008944675925925926</v>
      </c>
      <c r="N4" s="12">
        <f>SAISIE!R6</f>
        <v>0.0010535185185185185</v>
      </c>
      <c r="O4" s="12">
        <f>SAISIE!S6</f>
        <v>0.0009552430555555555</v>
      </c>
      <c r="P4" s="12">
        <f>SAISIE!T6</f>
        <v>0.0008854861111111112</v>
      </c>
      <c r="Q4" s="12">
        <f>SAISIE!U6</f>
        <v>0.0008272337962962963</v>
      </c>
      <c r="R4" s="12">
        <f>SAISIE!V6</f>
        <v>0.0008129050925925926</v>
      </c>
      <c r="S4" s="12">
        <f>SAISIE!W6</f>
        <v>0.000952662037037037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ht="15.75" customHeight="1">
      <c r="A5" s="49">
        <f>SAISIE!G7</f>
        <v>6</v>
      </c>
      <c r="B5" s="20" t="str">
        <f>SAISIE!E7</f>
        <v>BICHET Florian</v>
      </c>
      <c r="C5" s="21" t="s">
        <v>19</v>
      </c>
      <c r="D5" s="17">
        <v>3</v>
      </c>
      <c r="E5" s="20">
        <f>SAISIE!H7</f>
        <v>0.010901435185185184</v>
      </c>
      <c r="F5" s="17"/>
      <c r="G5" s="17"/>
      <c r="H5" s="12">
        <f>SAISIE!L7</f>
        <v>0.0011580555555555556</v>
      </c>
      <c r="I5" s="12">
        <f>SAISIE!M7</f>
        <v>0.0009435532407407406</v>
      </c>
      <c r="J5" s="12">
        <f>SAISIE!N7</f>
        <v>0.000977939814814815</v>
      </c>
      <c r="K5" s="12">
        <f>SAISIE!O7</f>
        <v>0.0007898495370370371</v>
      </c>
      <c r="L5" s="12">
        <f>SAISIE!P7</f>
        <v>0.0007601273148148147</v>
      </c>
      <c r="M5" s="12">
        <f>SAISIE!Q7</f>
        <v>0.0008715624999999999</v>
      </c>
      <c r="N5" s="12">
        <f>SAISIE!R7</f>
        <v>0.0011407870370370372</v>
      </c>
      <c r="O5" s="12">
        <f>SAISIE!S7</f>
        <v>0.0009291203703703704</v>
      </c>
      <c r="P5" s="12">
        <f>SAISIE!T7</f>
        <v>0.0009693402777777777</v>
      </c>
      <c r="Q5" s="12">
        <f>SAISIE!U7</f>
        <v>0.0007607638888888888</v>
      </c>
      <c r="R5" s="12">
        <f>SAISIE!V7</f>
        <v>0.000763738425925926</v>
      </c>
      <c r="S5" s="12">
        <f>SAISIE!W7</f>
        <v>0.0008365972222222221</v>
      </c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.75" customHeight="1">
      <c r="A6" s="49">
        <f>SAISIE!G8</f>
        <v>7</v>
      </c>
      <c r="B6" s="20" t="str">
        <f>SAISIE!E8</f>
        <v>BICHET Didier</v>
      </c>
      <c r="C6" s="21" t="s">
        <v>21</v>
      </c>
      <c r="D6" s="17">
        <v>5</v>
      </c>
      <c r="E6" s="20">
        <f>SAISIE!H8</f>
        <v>0.010903993055555556</v>
      </c>
      <c r="F6" s="17"/>
      <c r="G6" s="17" t="s">
        <v>18</v>
      </c>
      <c r="H6" s="12">
        <f>SAISIE!L8</f>
        <v>0.0011014351851851851</v>
      </c>
      <c r="I6" s="12">
        <f>SAISIE!M8</f>
        <v>0.0009878935185185184</v>
      </c>
      <c r="J6" s="12">
        <f>SAISIE!N8</f>
        <v>0.0010002199074074074</v>
      </c>
      <c r="K6" s="12">
        <f>SAISIE!O8</f>
        <v>0.0007634027777777778</v>
      </c>
      <c r="L6" s="12">
        <f>SAISIE!P8</f>
        <v>0.0007529513888888888</v>
      </c>
      <c r="M6" s="12">
        <f>SAISIE!Q8</f>
        <v>0.0008683912037037037</v>
      </c>
      <c r="N6" s="12">
        <f>SAISIE!R8</f>
        <v>0.0011467129629629629</v>
      </c>
      <c r="O6" s="12">
        <f>SAISIE!S8</f>
        <v>0.0009195023148148148</v>
      </c>
      <c r="P6" s="12">
        <f>SAISIE!T8</f>
        <v>0.0009484722222222224</v>
      </c>
      <c r="Q6" s="12">
        <f>SAISIE!U8</f>
        <v>0.0007773032407407407</v>
      </c>
      <c r="R6" s="12">
        <f>SAISIE!V8</f>
        <v>0.0007967476851851852</v>
      </c>
      <c r="S6" s="12">
        <f>SAISIE!W8</f>
        <v>0.0008409606481481481</v>
      </c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5.75" customHeight="1">
      <c r="A7" s="49">
        <f>SAISIE!G9</f>
        <v>10</v>
      </c>
      <c r="B7" s="20" t="str">
        <f>SAISIE!E9</f>
        <v>GRIMAUD Arnaud</v>
      </c>
      <c r="C7" s="19">
        <v>205</v>
      </c>
      <c r="D7" s="17">
        <v>14</v>
      </c>
      <c r="E7" s="20">
        <f>SAISIE!H9</f>
        <v>0.011017199074074072</v>
      </c>
      <c r="F7" s="17"/>
      <c r="G7" s="17"/>
      <c r="H7" s="12">
        <f>SAISIE!L9</f>
        <v>0.0011417592592592592</v>
      </c>
      <c r="I7" s="12">
        <f>SAISIE!M9</f>
        <v>0.0009450462962962963</v>
      </c>
      <c r="J7" s="12">
        <f>SAISIE!N9</f>
        <v>0.0008962962962962962</v>
      </c>
      <c r="K7" s="12">
        <f>SAISIE!O9</f>
        <v>0.0007389699074074074</v>
      </c>
      <c r="L7" s="12">
        <f>SAISIE!P9</f>
        <v>0.0008521180555555555</v>
      </c>
      <c r="M7" s="12">
        <f>SAISIE!Q9</f>
        <v>0.0008725694444444445</v>
      </c>
      <c r="N7" s="12">
        <f>SAISIE!R9</f>
        <v>0.0011498148148148149</v>
      </c>
      <c r="O7" s="12">
        <f>SAISIE!S9</f>
        <v>0.0009422106481481482</v>
      </c>
      <c r="P7" s="12">
        <f>SAISIE!T9</f>
        <v>0.0009772685185185186</v>
      </c>
      <c r="Q7" s="12">
        <f>SAISIE!U9</f>
        <v>0.0007886805555555555</v>
      </c>
      <c r="R7" s="12">
        <f>SAISIE!V9</f>
        <v>0.0007921180555555555</v>
      </c>
      <c r="S7" s="12">
        <f>SAISIE!W9</f>
        <v>0.0009203472222222221</v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5.75" customHeight="1">
      <c r="A8" s="49">
        <f>SAISIE!G10</f>
        <v>23</v>
      </c>
      <c r="B8" s="20" t="str">
        <f>SAISIE!E10</f>
        <v>REIMBOLT Alain</v>
      </c>
      <c r="C8" s="21" t="s">
        <v>17</v>
      </c>
      <c r="D8" s="17">
        <v>1</v>
      </c>
      <c r="E8" s="20">
        <f>SAISIE!H10</f>
        <v>0.011021458333333333</v>
      </c>
      <c r="F8" s="17"/>
      <c r="G8" s="17"/>
      <c r="H8" s="12">
        <f>SAISIE!L10</f>
        <v>0.00116375</v>
      </c>
      <c r="I8" s="12">
        <f>SAISIE!M10</f>
        <v>0.0010048263888888889</v>
      </c>
      <c r="J8" s="12">
        <f>SAISIE!N10</f>
        <v>0.0008767361111111111</v>
      </c>
      <c r="K8" s="12">
        <f>SAISIE!O10</f>
        <v>0.0008429050925925926</v>
      </c>
      <c r="L8" s="12">
        <f>SAISIE!P10</f>
        <v>0.0007851273148148148</v>
      </c>
      <c r="M8" s="12">
        <f>SAISIE!Q10</f>
        <v>0.0008652662037037036</v>
      </c>
      <c r="N8" s="12">
        <f>SAISIE!R10</f>
        <v>0.0011227314814814815</v>
      </c>
      <c r="O8" s="12">
        <f>SAISIE!S10</f>
        <v>0.0009668402777777778</v>
      </c>
      <c r="P8" s="12">
        <f>SAISIE!T10</f>
        <v>0.0008749768518518519</v>
      </c>
      <c r="Q8" s="12">
        <f>SAISIE!U10</f>
        <v>0.0008027893518518518</v>
      </c>
      <c r="R8" s="12">
        <f>SAISIE!V10</f>
        <v>0.0008295486111111111</v>
      </c>
      <c r="S8" s="12">
        <f>SAISIE!W10</f>
        <v>0.0008859606481481482</v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15.75" customHeight="1">
      <c r="A9" s="49">
        <f>SAISIE!G11</f>
        <v>8</v>
      </c>
      <c r="B9" s="20" t="str">
        <f>SAISIE!E11</f>
        <v>LEROY Audrick</v>
      </c>
      <c r="C9" s="19">
        <v>307</v>
      </c>
      <c r="D9" s="17">
        <v>12</v>
      </c>
      <c r="E9" s="20">
        <f>SAISIE!H11</f>
        <v>0.011206076388888889</v>
      </c>
      <c r="F9" s="17"/>
      <c r="G9" s="17"/>
      <c r="H9" s="12">
        <f>SAISIE!L11</f>
        <v>0.0011769907407407406</v>
      </c>
      <c r="I9" s="12">
        <f>SAISIE!M11</f>
        <v>0.000999375</v>
      </c>
      <c r="J9" s="12">
        <f>SAISIE!N11</f>
        <v>0.0009798032407407407</v>
      </c>
      <c r="K9" s="12">
        <f>SAISIE!O11</f>
        <v>0.0008068171296296297</v>
      </c>
      <c r="L9" s="12">
        <f>SAISIE!P11</f>
        <v>0.0007884606481481483</v>
      </c>
      <c r="M9" s="12">
        <f>SAISIE!Q11</f>
        <v>0.0008990162037037038</v>
      </c>
      <c r="N9" s="12">
        <f>SAISIE!R11</f>
        <v>0.0011072222222222223</v>
      </c>
      <c r="O9" s="12">
        <f>SAISIE!S11</f>
        <v>0.0008860416666666666</v>
      </c>
      <c r="P9" s="12">
        <f>SAISIE!T11</f>
        <v>0.000966898148148148</v>
      </c>
      <c r="Q9" s="12">
        <f>SAISIE!U11</f>
        <v>0.0009287268518518517</v>
      </c>
      <c r="R9" s="12">
        <f>SAISIE!V11</f>
        <v>0.000779988425925926</v>
      </c>
      <c r="S9" s="12">
        <f>SAISIE!W11</f>
        <v>0.000886736111111111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15.75" customHeight="1">
      <c r="A10" s="49">
        <f>SAISIE!G12</f>
        <v>17</v>
      </c>
      <c r="B10" s="20" t="str">
        <f>SAISIE!E12</f>
        <v>JACQUET Eric</v>
      </c>
      <c r="C10" s="21" t="s">
        <v>22</v>
      </c>
      <c r="D10" s="17">
        <v>6</v>
      </c>
      <c r="E10" s="20">
        <f>SAISIE!H12</f>
        <v>0.011212881944444444</v>
      </c>
      <c r="F10" s="17" t="s">
        <v>18</v>
      </c>
      <c r="G10" s="17"/>
      <c r="H10" s="12">
        <f>SAISIE!L12</f>
        <v>0.001110787037037037</v>
      </c>
      <c r="I10" s="12">
        <f>SAISIE!M12</f>
        <v>0.001029826388888889</v>
      </c>
      <c r="J10" s="12">
        <f>SAISIE!N12</f>
        <v>0.0010677083333333335</v>
      </c>
      <c r="K10" s="12">
        <f>SAISIE!O12</f>
        <v>0.0007529861111111111</v>
      </c>
      <c r="L10" s="12">
        <f>SAISIE!P12</f>
        <v>0.0007984606481481481</v>
      </c>
      <c r="M10" s="12">
        <f>SAISIE!Q12</f>
        <v>0.0008890277777777778</v>
      </c>
      <c r="N10" s="12">
        <f>SAISIE!R12</f>
        <v>0.0011664814814814814</v>
      </c>
      <c r="O10" s="12">
        <f>SAISIE!S12</f>
        <v>0.0009491550925925926</v>
      </c>
      <c r="P10" s="12">
        <f>SAISIE!T12</f>
        <v>0.0010140046296296297</v>
      </c>
      <c r="Q10" s="12">
        <f>SAISIE!U12</f>
        <v>0.0007951157407407408</v>
      </c>
      <c r="R10" s="12">
        <f>SAISIE!V12</f>
        <v>0.0007858680555555556</v>
      </c>
      <c r="S10" s="12">
        <f>SAISIE!W12</f>
        <v>0.0008534606481481482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5.75" customHeight="1">
      <c r="A11" s="49">
        <f>SAISIE!G13</f>
        <v>38</v>
      </c>
      <c r="B11" s="20" t="str">
        <f>SAISIE!E13</f>
        <v>KESER Jean</v>
      </c>
      <c r="C11" s="21"/>
      <c r="D11" s="17"/>
      <c r="E11" s="20">
        <f>SAISIE!H13</f>
        <v>0.011447129629629632</v>
      </c>
      <c r="F11" s="17"/>
      <c r="G11" s="17"/>
      <c r="H11" s="12">
        <f>SAISIE!L13</f>
        <v>0.0012383796296296294</v>
      </c>
      <c r="I11" s="12">
        <f>SAISIE!M13</f>
        <v>0.0010306712962962962</v>
      </c>
      <c r="J11" s="12">
        <f>SAISIE!N13</f>
        <v>0.0009153935185185185</v>
      </c>
      <c r="K11" s="12">
        <f>SAISIE!O13</f>
        <v>0.0007743402777777779</v>
      </c>
      <c r="L11" s="12">
        <f>SAISIE!P13</f>
        <v>0.0008880439814814815</v>
      </c>
      <c r="M11" s="12">
        <f>SAISIE!Q13</f>
        <v>0.0009733564814814814</v>
      </c>
      <c r="N11" s="12">
        <f>SAISIE!R13</f>
        <v>0.0011614814814814814</v>
      </c>
      <c r="O11" s="12">
        <f>SAISIE!S13</f>
        <v>0.0010029861111111112</v>
      </c>
      <c r="P11" s="12">
        <f>SAISIE!T13</f>
        <v>0.000878125</v>
      </c>
      <c r="Q11" s="12">
        <f>SAISIE!U13</f>
        <v>0.0008157060185185186</v>
      </c>
      <c r="R11" s="12">
        <f>SAISIE!V13</f>
        <v>0.0008384606481481481</v>
      </c>
      <c r="S11" s="12">
        <f>SAISIE!W13</f>
        <v>0.000930185185185185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15.75" customHeight="1">
      <c r="A12" s="49">
        <f>SAISIE!G14</f>
        <v>35</v>
      </c>
      <c r="B12" s="20" t="str">
        <f>SAISIE!E14</f>
        <v>MACCHI Daniel</v>
      </c>
      <c r="C12" s="21"/>
      <c r="D12" s="17"/>
      <c r="E12" s="20">
        <f>SAISIE!H14</f>
        <v>0.011482905092592591</v>
      </c>
      <c r="F12" s="17"/>
      <c r="G12" s="17"/>
      <c r="H12" s="12">
        <f>SAISIE!L14</f>
        <v>0.001091087962962963</v>
      </c>
      <c r="I12" s="12">
        <f>SAISIE!M14</f>
        <v>0.0011291666666666666</v>
      </c>
      <c r="J12" s="12">
        <f>SAISIE!N14</f>
        <v>0.000914699074074074</v>
      </c>
      <c r="K12" s="12">
        <f>SAISIE!O14</f>
        <v>0.0009011574074074075</v>
      </c>
      <c r="L12" s="12">
        <f>SAISIE!P14</f>
        <v>0.001047071759259259</v>
      </c>
      <c r="M12" s="12">
        <f>SAISIE!Q14</f>
        <v>0.0008335185185185185</v>
      </c>
      <c r="N12" s="12">
        <f>SAISIE!R14</f>
        <v>0.0010947222222222222</v>
      </c>
      <c r="O12" s="12">
        <f>SAISIE!S14</f>
        <v>0.0012087268518518517</v>
      </c>
      <c r="P12" s="12">
        <f>SAISIE!T14</f>
        <v>0.0008945601851851852</v>
      </c>
      <c r="Q12" s="12">
        <f>SAISIE!U14</f>
        <v>0.0007821643518518519</v>
      </c>
      <c r="R12" s="12">
        <f>SAISIE!V14</f>
        <v>0.0007606828703703703</v>
      </c>
      <c r="S12" s="12">
        <f>SAISIE!W14</f>
        <v>0.0008253472222222221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15.75" customHeight="1">
      <c r="A13" s="49">
        <f>SAISIE!G15</f>
        <v>5</v>
      </c>
      <c r="B13" s="20" t="str">
        <f>SAISIE!E15</f>
        <v>BICHET Bruno</v>
      </c>
      <c r="C13" s="21"/>
      <c r="D13" s="17"/>
      <c r="E13" s="20">
        <f>SAISIE!H15</f>
        <v>0.011486006944444443</v>
      </c>
      <c r="F13" s="17"/>
      <c r="G13" s="17"/>
      <c r="H13" s="12">
        <f>SAISIE!L15</f>
        <v>0.0012575</v>
      </c>
      <c r="I13" s="12">
        <f>SAISIE!M15</f>
        <v>0.000956273148148148</v>
      </c>
      <c r="J13" s="12">
        <f>SAISIE!N15</f>
        <v>0.000891550925925926</v>
      </c>
      <c r="K13" s="12">
        <f>SAISIE!O15</f>
        <v>0.0008118287037037038</v>
      </c>
      <c r="L13" s="12">
        <f>SAISIE!P15</f>
        <v>0.0007975810185185185</v>
      </c>
      <c r="M13" s="12">
        <f>SAISIE!Q15</f>
        <v>0.0009103819444444445</v>
      </c>
      <c r="N13" s="12">
        <f>SAISIE!R15</f>
        <v>0.001347685185185185</v>
      </c>
      <c r="O13" s="12">
        <f>SAISIE!S15</f>
        <v>0.0009155671296296298</v>
      </c>
      <c r="P13" s="12">
        <f>SAISIE!T15</f>
        <v>0.0008878356481481481</v>
      </c>
      <c r="Q13" s="12">
        <f>SAISIE!U15</f>
        <v>0.0010378587962962963</v>
      </c>
      <c r="R13" s="12">
        <f>SAISIE!V15</f>
        <v>0.0007887847222222223</v>
      </c>
      <c r="S13" s="12">
        <f>SAISIE!W15</f>
        <v>0.0008831597222222222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5.75" customHeight="1">
      <c r="A14" s="49">
        <f>SAISIE!G16</f>
        <v>24</v>
      </c>
      <c r="B14" s="20" t="str">
        <f>SAISIE!E16</f>
        <v>REIMBOLT Alexis</v>
      </c>
      <c r="C14" s="21"/>
      <c r="D14" s="17"/>
      <c r="E14" s="20">
        <f>SAISIE!H16</f>
        <v>0.01149474537037037</v>
      </c>
      <c r="F14" s="17"/>
      <c r="G14" s="17"/>
      <c r="H14" s="12">
        <f>SAISIE!L16</f>
        <v>0.001240648148148148</v>
      </c>
      <c r="I14" s="12">
        <f>SAISIE!M16</f>
        <v>0.0010145833333333333</v>
      </c>
      <c r="J14" s="12">
        <f>SAISIE!N16</f>
        <v>0.001014490740740741</v>
      </c>
      <c r="K14" s="12">
        <f>SAISIE!O16</f>
        <v>0.0008223032407407407</v>
      </c>
      <c r="L14" s="12">
        <f>SAISIE!P16</f>
        <v>0.0007983217592592594</v>
      </c>
      <c r="M14" s="12">
        <f>SAISIE!Q16</f>
        <v>0.0008960648148148148</v>
      </c>
      <c r="N14" s="12">
        <f>SAISIE!R16</f>
        <v>0.0012268055555555554</v>
      </c>
      <c r="O14" s="12">
        <f>SAISIE!S16</f>
        <v>0.001001238425925926</v>
      </c>
      <c r="P14" s="12">
        <f>SAISIE!T16</f>
        <v>0.000983900462962963</v>
      </c>
      <c r="Q14" s="12">
        <f>SAISIE!U16</f>
        <v>0.0007951851851851852</v>
      </c>
      <c r="R14" s="12">
        <f>SAISIE!V16</f>
        <v>0.0008204513888888888</v>
      </c>
      <c r="S14" s="12">
        <f>SAISIE!W16</f>
        <v>0.0008807523148148148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15.75" customHeight="1">
      <c r="A15" s="49">
        <f>SAISIE!G17</f>
        <v>11</v>
      </c>
      <c r="B15" s="20" t="str">
        <f>SAISIE!E17</f>
        <v>LAGARDE Lucas</v>
      </c>
      <c r="C15" s="21"/>
      <c r="D15" s="17"/>
      <c r="E15" s="20">
        <f>SAISIE!H17</f>
        <v>0.011597129629629629</v>
      </c>
      <c r="F15" s="17"/>
      <c r="G15" s="17"/>
      <c r="H15" s="12">
        <f>SAISIE!L17</f>
        <v>0.0013061111111111112</v>
      </c>
      <c r="I15" s="12">
        <f>SAISIE!M17</f>
        <v>0.0009580439814814815</v>
      </c>
      <c r="J15" s="12">
        <f>SAISIE!N17</f>
        <v>0.000982511574074074</v>
      </c>
      <c r="K15" s="12">
        <f>SAISIE!O17</f>
        <v>0.0007455208333333333</v>
      </c>
      <c r="L15" s="12">
        <f>SAISIE!P17</f>
        <v>0.0008637847222222223</v>
      </c>
      <c r="M15" s="12">
        <f>SAISIE!Q17</f>
        <v>0.0009798842592592593</v>
      </c>
      <c r="N15" s="12">
        <f>SAISIE!R17</f>
        <v>0.0011749074074074073</v>
      </c>
      <c r="O15" s="12">
        <f>SAISIE!S17</f>
        <v>0.000969386574074074</v>
      </c>
      <c r="P15" s="12">
        <f>SAISIE!T17</f>
        <v>0.0009285185185185185</v>
      </c>
      <c r="Q15" s="12">
        <f>SAISIE!U17</f>
        <v>0.0007927314814814815</v>
      </c>
      <c r="R15" s="12">
        <f>SAISIE!V17</f>
        <v>0.0007816550925925926</v>
      </c>
      <c r="S15" s="12">
        <f>SAISIE!W17</f>
        <v>0.0011140740740740742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15.75" customHeight="1">
      <c r="A16" s="49">
        <f>SAISIE!G18</f>
        <v>28</v>
      </c>
      <c r="B16" s="20" t="str">
        <f>SAISIE!E18</f>
        <v>LEVRON Raphaêl</v>
      </c>
      <c r="C16" s="21"/>
      <c r="D16" s="17"/>
      <c r="E16" s="20">
        <f>SAISIE!H18</f>
        <v>0.011968055555555555</v>
      </c>
      <c r="F16" s="17"/>
      <c r="G16" s="17"/>
      <c r="H16" s="12">
        <f>SAISIE!L18</f>
        <v>0.0012870833333333334</v>
      </c>
      <c r="I16" s="12">
        <f>SAISIE!M18</f>
        <v>0.001012511574074074</v>
      </c>
      <c r="J16" s="12">
        <f>SAISIE!N18</f>
        <v>0.0009592592592592592</v>
      </c>
      <c r="K16" s="12">
        <f>SAISIE!O18</f>
        <v>0.0009812847222222224</v>
      </c>
      <c r="L16" s="12">
        <f>SAISIE!P18</f>
        <v>0.0008814699074074073</v>
      </c>
      <c r="M16" s="12">
        <f>SAISIE!Q18</f>
        <v>0.0009632523148148149</v>
      </c>
      <c r="N16" s="12">
        <f>SAISIE!R18</f>
        <v>0.0012585185185185184</v>
      </c>
      <c r="O16" s="12">
        <f>SAISIE!S18</f>
        <v>0.0009627777777777778</v>
      </c>
      <c r="P16" s="12">
        <f>SAISIE!T18</f>
        <v>0.0009463541666666668</v>
      </c>
      <c r="Q16" s="12">
        <f>SAISIE!U18</f>
        <v>0.0008489236111111112</v>
      </c>
      <c r="R16" s="12">
        <f>SAISIE!V18</f>
        <v>0.0008782291666666668</v>
      </c>
      <c r="S16" s="12">
        <f>SAISIE!W18</f>
        <v>0.0009883912037037036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15.75" customHeight="1">
      <c r="A17" s="49">
        <f>SAISIE!G19</f>
        <v>19</v>
      </c>
      <c r="B17" s="20" t="str">
        <f>SAISIE!E19</f>
        <v>NICAUD Jean-Pierre</v>
      </c>
      <c r="C17" s="21"/>
      <c r="D17" s="17"/>
      <c r="E17" s="20">
        <f>SAISIE!H19</f>
        <v>0.012192916666666668</v>
      </c>
      <c r="F17" s="17"/>
      <c r="G17" s="17"/>
      <c r="H17" s="12">
        <f>SAISIE!L19</f>
        <v>0.00127375</v>
      </c>
      <c r="I17" s="12">
        <f>SAISIE!M19</f>
        <v>0.0010671412037037036</v>
      </c>
      <c r="J17" s="12">
        <f>SAISIE!N19</f>
        <v>0.0010619791666666666</v>
      </c>
      <c r="K17" s="12">
        <f>SAISIE!O19</f>
        <v>0.0009040509259259259</v>
      </c>
      <c r="L17" s="12">
        <f>SAISIE!P19</f>
        <v>0.0008403587962962964</v>
      </c>
      <c r="M17" s="12">
        <f>SAISIE!Q19</f>
        <v>0.0009722222222222221</v>
      </c>
      <c r="N17" s="12">
        <f>SAISIE!R19</f>
        <v>0.001350648148148148</v>
      </c>
      <c r="O17" s="12">
        <f>SAISIE!S19</f>
        <v>0.0010094560185185185</v>
      </c>
      <c r="P17" s="12">
        <f>SAISIE!T19</f>
        <v>0.0010286574074074074</v>
      </c>
      <c r="Q17" s="12">
        <f>SAISIE!U19</f>
        <v>0.0009074537037037037</v>
      </c>
      <c r="R17" s="12">
        <f>SAISIE!V19</f>
        <v>0.0008564236111111111</v>
      </c>
      <c r="S17" s="12">
        <f>SAISIE!W19</f>
        <v>0.000920775462962963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5.75" customHeight="1">
      <c r="A18" s="49">
        <f>SAISIE!G20</f>
        <v>12</v>
      </c>
      <c r="B18" s="20" t="str">
        <f>SAISIE!E20</f>
        <v>SEGAUD Denis</v>
      </c>
      <c r="C18" s="21"/>
      <c r="D18" s="17"/>
      <c r="E18" s="20">
        <f>SAISIE!H20</f>
        <v>0.012254444444444443</v>
      </c>
      <c r="F18" s="17"/>
      <c r="G18" s="17"/>
      <c r="H18" s="12">
        <f>SAISIE!L20</f>
        <v>0.0012616666666666668</v>
      </c>
      <c r="I18" s="12">
        <f>SAISIE!M20</f>
        <v>0.0009986689814814815</v>
      </c>
      <c r="J18" s="12">
        <f>SAISIE!N20</f>
        <v>0.0010466435185185184</v>
      </c>
      <c r="K18" s="12">
        <f>SAISIE!O20</f>
        <v>0.000880787037037037</v>
      </c>
      <c r="L18" s="12">
        <f>SAISIE!P20</f>
        <v>0.0008405439814814815</v>
      </c>
      <c r="M18" s="12">
        <f>SAISIE!Q20</f>
        <v>0.0009320601851851852</v>
      </c>
      <c r="N18" s="12">
        <f>SAISIE!R20</f>
        <v>0.0013081018518518517</v>
      </c>
      <c r="O18" s="12">
        <f>SAISIE!S20</f>
        <v>0.001041226851851852</v>
      </c>
      <c r="P18" s="12">
        <f>SAISIE!T20</f>
        <v>0.0011501157407407406</v>
      </c>
      <c r="Q18" s="12">
        <f>SAISIE!U20</f>
        <v>0.001019976851851852</v>
      </c>
      <c r="R18" s="12">
        <f>SAISIE!V20</f>
        <v>0.0008813773148148149</v>
      </c>
      <c r="S18" s="12">
        <f>SAISIE!W20</f>
        <v>0.0008932754629629629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15.75" customHeight="1">
      <c r="A19" s="49">
        <f>SAISIE!G21</f>
        <v>20</v>
      </c>
      <c r="B19" s="20" t="str">
        <f>SAISIE!E21</f>
        <v>DE BUS Olivier</v>
      </c>
      <c r="C19" s="21"/>
      <c r="D19" s="17"/>
      <c r="E19" s="20">
        <f>SAISIE!H21</f>
        <v>0.012321400462962963</v>
      </c>
      <c r="F19" s="17"/>
      <c r="G19" s="17"/>
      <c r="H19" s="12">
        <f>SAISIE!L21</f>
        <v>0.0012272222222222222</v>
      </c>
      <c r="I19" s="12">
        <f>SAISIE!M21</f>
        <v>0.001191712962962963</v>
      </c>
      <c r="J19" s="12">
        <f>SAISIE!N21</f>
        <v>0.0011667939814814815</v>
      </c>
      <c r="K19" s="12">
        <f>SAISIE!O21</f>
        <v>0.0008453935185185187</v>
      </c>
      <c r="L19" s="12">
        <f>SAISIE!P21</f>
        <v>0.0008910069444444444</v>
      </c>
      <c r="M19" s="12">
        <f>SAISIE!Q21</f>
        <v>0.000955787037037037</v>
      </c>
      <c r="N19" s="12">
        <f>SAISIE!R21</f>
        <v>0.0012188425925925925</v>
      </c>
      <c r="O19" s="12">
        <f>SAISIE!S21</f>
        <v>0.0010493287037037036</v>
      </c>
      <c r="P19" s="12">
        <f>SAISIE!T21</f>
        <v>0.0010851388888888887</v>
      </c>
      <c r="Q19" s="12">
        <f>SAISIE!U21</f>
        <v>0.0008530902777777778</v>
      </c>
      <c r="R19" s="12">
        <f>SAISIE!V21</f>
        <v>0.0008753587962962964</v>
      </c>
      <c r="S19" s="12">
        <f>SAISIE!W21</f>
        <v>0.000961724537037037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15.75" customHeight="1">
      <c r="A20" s="49">
        <f>SAISIE!G22</f>
        <v>40</v>
      </c>
      <c r="B20" s="20" t="str">
        <f>SAISIE!E22</f>
        <v>ROULIN Celestin</v>
      </c>
      <c r="C20" s="21"/>
      <c r="D20" s="17"/>
      <c r="E20" s="20">
        <f>SAISIE!H22</f>
        <v>0.012327245370370372</v>
      </c>
      <c r="F20" s="17"/>
      <c r="G20" s="17"/>
      <c r="H20" s="12">
        <f>SAISIE!L22</f>
        <v>0.0014274074074074076</v>
      </c>
      <c r="I20" s="12">
        <f>SAISIE!M22</f>
        <v>0.001142175925925926</v>
      </c>
      <c r="J20" s="12">
        <f>SAISIE!N22</f>
        <v>0.0010120370370370372</v>
      </c>
      <c r="K20" s="12">
        <f>SAISIE!O22</f>
        <v>0.0009046875000000001</v>
      </c>
      <c r="L20" s="12">
        <f>SAISIE!P22</f>
        <v>0.0008876736111111111</v>
      </c>
      <c r="M20" s="12">
        <f>SAISIE!Q22</f>
        <v>0.0009305555555555555</v>
      </c>
      <c r="N20" s="12">
        <f>SAISIE!R22</f>
        <v>0.0011439351851851851</v>
      </c>
      <c r="O20" s="12">
        <f>SAISIE!S22</f>
        <v>0.0009824652777777776</v>
      </c>
      <c r="P20" s="12">
        <f>SAISIE!T22</f>
        <v>0.0009714120370370371</v>
      </c>
      <c r="Q20" s="12">
        <f>SAISIE!U22</f>
        <v>0.0008338657407407406</v>
      </c>
      <c r="R20" s="12">
        <f>SAISIE!V22</f>
        <v>0.0011633680555555557</v>
      </c>
      <c r="S20" s="12">
        <f>SAISIE!W22</f>
        <v>0.0009276620370370372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ht="15.75" customHeight="1">
      <c r="A21" s="49">
        <f>SAISIE!G23</f>
        <v>15</v>
      </c>
      <c r="B21" s="20" t="str">
        <f>SAISIE!E23</f>
        <v>BOURDIN Arnaud</v>
      </c>
      <c r="C21" s="21"/>
      <c r="D21" s="17"/>
      <c r="E21" s="20">
        <f>SAISIE!H23</f>
        <v>0.012331504629629633</v>
      </c>
      <c r="F21" s="17"/>
      <c r="G21" s="17"/>
      <c r="H21" s="12">
        <f>SAISIE!L23</f>
        <v>0.0013213425925925927</v>
      </c>
      <c r="I21" s="12">
        <f>SAISIE!M23</f>
        <v>0.0010721875</v>
      </c>
      <c r="J21" s="12">
        <f>SAISIE!N23</f>
        <v>0.0010702546296296298</v>
      </c>
      <c r="K21" s="12">
        <f>SAISIE!O23</f>
        <v>0.0008461226851851851</v>
      </c>
      <c r="L21" s="12">
        <f>SAISIE!P23</f>
        <v>0.000891238425925926</v>
      </c>
      <c r="M21" s="12">
        <f>SAISIE!Q23</f>
        <v>0.0009739583333333332</v>
      </c>
      <c r="N21" s="12">
        <f>SAISIE!R23</f>
        <v>0.0012814351851851854</v>
      </c>
      <c r="O21" s="12">
        <f>SAISIE!S23</f>
        <v>0.001035173611111111</v>
      </c>
      <c r="P21" s="12">
        <f>SAISIE!T23</f>
        <v>0.0010699074074074074</v>
      </c>
      <c r="Q21" s="12">
        <f>SAISIE!U23</f>
        <v>0.0009019675925925926</v>
      </c>
      <c r="R21" s="12">
        <f>SAISIE!V23</f>
        <v>0.0009289236111111112</v>
      </c>
      <c r="S21" s="12">
        <f>SAISIE!W23</f>
        <v>0.0009389930555555554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5.75" customHeight="1">
      <c r="A22" s="49">
        <f>SAISIE!G24</f>
        <v>31</v>
      </c>
      <c r="B22" s="20" t="str">
        <f>SAISIE!E24</f>
        <v>MATHIEU Philippe</v>
      </c>
      <c r="C22" s="21"/>
      <c r="D22" s="17"/>
      <c r="E22" s="20">
        <f>SAISIE!H24</f>
        <v>0.012356157407407408</v>
      </c>
      <c r="F22" s="17"/>
      <c r="G22" s="17"/>
      <c r="H22" s="12">
        <f>SAISIE!L24</f>
        <v>0.0012123148148148147</v>
      </c>
      <c r="I22" s="12">
        <f>SAISIE!M24</f>
        <v>0.0010316319444444444</v>
      </c>
      <c r="J22" s="12">
        <f>SAISIE!N24</f>
        <v>0.0011015277777777777</v>
      </c>
      <c r="K22" s="12">
        <f>SAISIE!O24</f>
        <v>0.0008940277777777778</v>
      </c>
      <c r="L22" s="12">
        <f>SAISIE!P24</f>
        <v>0.0009409606481481481</v>
      </c>
      <c r="M22" s="12">
        <f>SAISIE!Q24</f>
        <v>0.0011336226851851852</v>
      </c>
      <c r="N22" s="12">
        <f>SAISIE!R24</f>
        <v>0.0011966666666666668</v>
      </c>
      <c r="O22" s="12">
        <f>SAISIE!S24</f>
        <v>0.0009767361111111112</v>
      </c>
      <c r="P22" s="12">
        <f>SAISIE!T24</f>
        <v>0.001096226851851852</v>
      </c>
      <c r="Q22" s="12">
        <f>SAISIE!U24</f>
        <v>0.0008466550925925925</v>
      </c>
      <c r="R22" s="12">
        <f>SAISIE!V24</f>
        <v>0.0008896643518518519</v>
      </c>
      <c r="S22" s="12">
        <f>SAISIE!W24</f>
        <v>0.0010361226851851853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5.75" customHeight="1">
      <c r="A23" s="49">
        <f>SAISIE!G25</f>
        <v>16</v>
      </c>
      <c r="B23" s="20" t="str">
        <f>SAISIE!E25</f>
        <v>GIESE Jean-Claude</v>
      </c>
      <c r="C23" s="21"/>
      <c r="D23" s="17"/>
      <c r="E23" s="20">
        <f>SAISIE!H25</f>
        <v>0.01264349537037037</v>
      </c>
      <c r="F23" s="17"/>
      <c r="G23" s="17"/>
      <c r="H23" s="12">
        <f>SAISIE!L25</f>
        <v>0.001335</v>
      </c>
      <c r="I23" s="12">
        <f>SAISIE!M25</f>
        <v>0.0011205555555555554</v>
      </c>
      <c r="J23" s="12">
        <f>SAISIE!N25</f>
        <v>0.0010612268518518518</v>
      </c>
      <c r="K23" s="12">
        <f>SAISIE!O25</f>
        <v>0.0008661226851851852</v>
      </c>
      <c r="L23" s="12">
        <f>SAISIE!P25</f>
        <v>0.0009065624999999999</v>
      </c>
      <c r="M23" s="12">
        <f>SAISIE!Q25</f>
        <v>0.0010224537037037036</v>
      </c>
      <c r="N23" s="12">
        <f>SAISIE!R25</f>
        <v>0.0013571759259259257</v>
      </c>
      <c r="O23" s="12">
        <f>SAISIE!S25</f>
        <v>0.0010934375</v>
      </c>
      <c r="P23" s="12">
        <f>SAISIE!T25</f>
        <v>0.0010716435185185184</v>
      </c>
      <c r="Q23" s="12">
        <f>SAISIE!U25</f>
        <v>0.0009113541666666666</v>
      </c>
      <c r="R23" s="12">
        <f>SAISIE!V25</f>
        <v>0.0008737847222222221</v>
      </c>
      <c r="S23" s="12">
        <f>SAISIE!W25</f>
        <v>0.0010241782407407406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15.75" customHeight="1">
      <c r="A24" s="49">
        <f>SAISIE!G26</f>
        <v>4</v>
      </c>
      <c r="B24" s="20" t="str">
        <f>SAISIE!E26</f>
        <v>PETIT Claude</v>
      </c>
      <c r="C24" s="21"/>
      <c r="D24" s="17"/>
      <c r="E24" s="20">
        <f>SAISIE!H26</f>
        <v>0.01277113425925926</v>
      </c>
      <c r="F24" s="17"/>
      <c r="G24" s="17"/>
      <c r="H24" s="12">
        <f>SAISIE!L26</f>
        <v>0.0014208333333333332</v>
      </c>
      <c r="I24" s="12">
        <f>SAISIE!M26</f>
        <v>0.0011697916666666666</v>
      </c>
      <c r="J24" s="12">
        <f>SAISIE!N26</f>
        <v>0.0010801736111111112</v>
      </c>
      <c r="K24" s="12">
        <f>SAISIE!O26</f>
        <v>0.0008409606481481481</v>
      </c>
      <c r="L24" s="12">
        <f>SAISIE!P26</f>
        <v>0.0009049421296296297</v>
      </c>
      <c r="M24" s="12">
        <f>SAISIE!Q26</f>
        <v>0.0010325</v>
      </c>
      <c r="N24" s="12">
        <f>SAISIE!R26</f>
        <v>0.0013619444444444443</v>
      </c>
      <c r="O24" s="12">
        <f>SAISIE!S26</f>
        <v>0.0011010648148148147</v>
      </c>
      <c r="P24" s="12">
        <f>SAISIE!T26</f>
        <v>0.0010637152777777778</v>
      </c>
      <c r="Q24" s="12">
        <f>SAISIE!U26</f>
        <v>0.0008358796296296296</v>
      </c>
      <c r="R24" s="12">
        <f>SAISIE!V26</f>
        <v>0.0008510532407407407</v>
      </c>
      <c r="S24" s="12">
        <f>SAISIE!W26</f>
        <v>0.001108275462962963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ht="15.75" customHeight="1">
      <c r="A25" s="49">
        <f>SAISIE!G27</f>
        <v>34</v>
      </c>
      <c r="B25" s="20" t="str">
        <f>SAISIE!E27</f>
        <v>LEBEAU Stéphane</v>
      </c>
      <c r="C25" s="21"/>
      <c r="D25" s="17"/>
      <c r="E25" s="20">
        <f>SAISIE!H27</f>
        <v>0.012938969907407408</v>
      </c>
      <c r="F25" s="17"/>
      <c r="G25" s="17"/>
      <c r="H25" s="12">
        <f>SAISIE!L27</f>
        <v>0.0013020833333333333</v>
      </c>
      <c r="I25" s="12">
        <f>SAISIE!M27</f>
        <v>0.001124050925925926</v>
      </c>
      <c r="J25" s="12">
        <f>SAISIE!N27</f>
        <v>0.0010622685185185186</v>
      </c>
      <c r="K25" s="12">
        <f>SAISIE!O27</f>
        <v>0.0009117939814814814</v>
      </c>
      <c r="L25" s="12">
        <f>SAISIE!P27</f>
        <v>0.0010398032407407407</v>
      </c>
      <c r="M25" s="12">
        <f>SAISIE!Q27</f>
        <v>0.00100625</v>
      </c>
      <c r="N25" s="12">
        <f>SAISIE!R27</f>
        <v>0.0012780555555555555</v>
      </c>
      <c r="O25" s="12">
        <f>SAISIE!S27</f>
        <v>0.0011879861111111112</v>
      </c>
      <c r="P25" s="12">
        <f>SAISIE!T27</f>
        <v>0.0010835648148148148</v>
      </c>
      <c r="Q25" s="12">
        <f>SAISIE!U27</f>
        <v>0.000943101851851852</v>
      </c>
      <c r="R25" s="12">
        <f>SAISIE!V27</f>
        <v>0.0009259606481481481</v>
      </c>
      <c r="S25" s="12">
        <f>SAISIE!W27</f>
        <v>0.001074050925925926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15.75" customHeight="1">
      <c r="A26" s="49">
        <f>SAISIE!G28</f>
        <v>2</v>
      </c>
      <c r="B26" s="20" t="str">
        <f>SAISIE!E28</f>
        <v>REISACHER Bruno</v>
      </c>
      <c r="C26" s="21"/>
      <c r="D26" s="17"/>
      <c r="E26" s="20">
        <f>SAISIE!H28</f>
        <v>0.012997766203703702</v>
      </c>
      <c r="F26" s="17"/>
      <c r="G26" s="17"/>
      <c r="H26" s="12">
        <f>SAISIE!L28</f>
        <v>0.001475509259259259</v>
      </c>
      <c r="I26" s="12">
        <f>SAISIE!M28</f>
        <v>0.0011407060185185185</v>
      </c>
      <c r="J26" s="12">
        <f>SAISIE!N28</f>
        <v>0.0011417824074074073</v>
      </c>
      <c r="K26" s="12">
        <f>SAISIE!O28</f>
        <v>0.0008938425925925925</v>
      </c>
      <c r="L26" s="12">
        <f>SAISIE!P28</f>
        <v>0.0009153124999999999</v>
      </c>
      <c r="M26" s="12">
        <f>SAISIE!Q28</f>
        <v>0.0009545138888888889</v>
      </c>
      <c r="N26" s="12">
        <f>SAISIE!R28</f>
        <v>0.0014489814814814814</v>
      </c>
      <c r="O26" s="12">
        <f>SAISIE!S28</f>
        <v>0.0011288773148148148</v>
      </c>
      <c r="P26" s="12">
        <f>SAISIE!T28</f>
        <v>0.0010833333333333335</v>
      </c>
      <c r="Q26" s="12">
        <f>SAISIE!U28</f>
        <v>0.0009465625</v>
      </c>
      <c r="R26" s="12">
        <f>SAISIE!V28</f>
        <v>0.000894386574074074</v>
      </c>
      <c r="S26" s="12">
        <f>SAISIE!W28</f>
        <v>0.0009739583333333332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15.75" customHeight="1">
      <c r="A27" s="49">
        <f>SAISIE!G29</f>
        <v>37</v>
      </c>
      <c r="B27" s="20" t="str">
        <f>SAISIE!E29</f>
        <v>DUBOST Stéphane</v>
      </c>
      <c r="C27" s="21"/>
      <c r="D27" s="17"/>
      <c r="E27" s="20">
        <f>SAISIE!H29</f>
        <v>0.013128356481481477</v>
      </c>
      <c r="F27" s="17"/>
      <c r="G27" s="17"/>
      <c r="H27" s="12">
        <f>SAISIE!L29</f>
        <v>0.0014755787037037036</v>
      </c>
      <c r="I27" s="12">
        <f>SAISIE!M29</f>
        <v>0.0011443287037037036</v>
      </c>
      <c r="J27" s="12">
        <f>SAISIE!N29</f>
        <v>0.001240625</v>
      </c>
      <c r="K27" s="12">
        <f>SAISIE!O29</f>
        <v>0.0009075231481481482</v>
      </c>
      <c r="L27" s="12">
        <f>SAISIE!P29</f>
        <v>0.0009157407407407407</v>
      </c>
      <c r="M27" s="12">
        <f>SAISIE!Q29</f>
        <v>0.0010922453703703704</v>
      </c>
      <c r="N27" s="12">
        <f>SAISIE!R29</f>
        <v>0.001250925925925926</v>
      </c>
      <c r="O27" s="12">
        <f>SAISIE!S29</f>
        <v>0.0011350694444444444</v>
      </c>
      <c r="P27" s="12">
        <f>SAISIE!T29</f>
        <v>0.001136111111111111</v>
      </c>
      <c r="Q27" s="12">
        <f>SAISIE!U29</f>
        <v>0.000900462962962963</v>
      </c>
      <c r="R27" s="12">
        <f>SAISIE!V29</f>
        <v>0.0009418981481481482</v>
      </c>
      <c r="S27" s="12">
        <f>SAISIE!W29</f>
        <v>0.0009878472222222222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ht="15.75" customHeight="1">
      <c r="A28" s="49">
        <f>SAISIE!G30</f>
        <v>18</v>
      </c>
      <c r="B28" s="20" t="str">
        <f>SAISIE!E30</f>
        <v>ROULIN Achille</v>
      </c>
      <c r="C28" s="21"/>
      <c r="D28" s="17"/>
      <c r="E28" s="20">
        <f>SAISIE!H30</f>
        <v>0.01346300925925926</v>
      </c>
      <c r="F28" s="17"/>
      <c r="G28" s="17"/>
      <c r="H28" s="12">
        <f>SAISIE!L30</f>
        <v>0.0014140740740740739</v>
      </c>
      <c r="I28" s="12">
        <f>SAISIE!M30</f>
        <v>0.0010499421296296296</v>
      </c>
      <c r="J28" s="12">
        <f>SAISIE!N30</f>
        <v>0.0010559490740740742</v>
      </c>
      <c r="K28" s="12">
        <f>SAISIE!O30</f>
        <v>0.0010850462962962964</v>
      </c>
      <c r="L28" s="12">
        <f>SAISIE!P30</f>
        <v>0.0010742939814814814</v>
      </c>
      <c r="M28" s="12">
        <f>SAISIE!Q30</f>
        <v>0.0011845023148148149</v>
      </c>
      <c r="N28" s="12">
        <f>SAISIE!R30</f>
        <v>0.001267175925925926</v>
      </c>
      <c r="O28" s="12">
        <f>SAISIE!S30</f>
        <v>0.0011344328703703705</v>
      </c>
      <c r="P28" s="12">
        <f>SAISIE!T30</f>
        <v>0.0009891782407407408</v>
      </c>
      <c r="Q28" s="12">
        <f>SAISIE!U30</f>
        <v>0.0010820833333333331</v>
      </c>
      <c r="R28" s="12">
        <f>SAISIE!V30</f>
        <v>0.0009732291666666666</v>
      </c>
      <c r="S28" s="12">
        <f>SAISIE!W30</f>
        <v>0.001153101851851852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ht="15.75" customHeight="1">
      <c r="A29" s="49">
        <f>SAISIE!G31</f>
        <v>22</v>
      </c>
      <c r="B29" s="20" t="str">
        <f>SAISIE!E31</f>
        <v>KRAY Cédric</v>
      </c>
      <c r="C29" s="21"/>
      <c r="D29" s="17"/>
      <c r="E29" s="20">
        <f>SAISIE!H31</f>
        <v>0.013551770833333334</v>
      </c>
      <c r="F29" s="17"/>
      <c r="G29" s="17"/>
      <c r="H29" s="12">
        <f>SAISIE!L31</f>
        <v>0.0014465277777777777</v>
      </c>
      <c r="I29" s="12">
        <f>SAISIE!M31</f>
        <v>0.0013392476851851853</v>
      </c>
      <c r="J29" s="12">
        <f>SAISIE!N31</f>
        <v>0.0011374999999999998</v>
      </c>
      <c r="K29" s="12">
        <f>SAISIE!O31</f>
        <v>0.0009747106481481482</v>
      </c>
      <c r="L29" s="12">
        <f>SAISIE!P31</f>
        <v>0.0009282291666666667</v>
      </c>
      <c r="M29" s="12">
        <f>SAISIE!Q31</f>
        <v>0.0010819791666666666</v>
      </c>
      <c r="N29" s="12">
        <f>SAISIE!R31</f>
        <v>0.001353472222222222</v>
      </c>
      <c r="O29" s="12">
        <f>SAISIE!S31</f>
        <v>0.0011992708333333332</v>
      </c>
      <c r="P29" s="12">
        <f>SAISIE!T31</f>
        <v>0.0010626157407407407</v>
      </c>
      <c r="Q29" s="12">
        <f>SAISIE!U31</f>
        <v>0.0009438657407407408</v>
      </c>
      <c r="R29" s="12">
        <f>SAISIE!V31</f>
        <v>0.0009207291666666666</v>
      </c>
      <c r="S29" s="12">
        <f>SAISIE!W31</f>
        <v>0.001163622685185185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ht="15.75" customHeight="1">
      <c r="A30" s="49">
        <f>SAISIE!G32</f>
        <v>33</v>
      </c>
      <c r="B30" s="20" t="str">
        <f>SAISIE!E32</f>
        <v>JULIAN Patrick</v>
      </c>
      <c r="C30" s="21"/>
      <c r="D30" s="17"/>
      <c r="E30" s="20">
        <f>SAISIE!H32</f>
        <v>0.013598472222222224</v>
      </c>
      <c r="F30" s="17"/>
      <c r="G30" s="17"/>
      <c r="H30" s="12">
        <f>SAISIE!L32</f>
        <v>0.0014787037037037036</v>
      </c>
      <c r="I30" s="12">
        <f>SAISIE!M32</f>
        <v>0.0011477314814814816</v>
      </c>
      <c r="J30" s="12">
        <f>SAISIE!N32</f>
        <v>0.0011981712962962961</v>
      </c>
      <c r="K30" s="12">
        <f>SAISIE!O32</f>
        <v>0.0008937615740740742</v>
      </c>
      <c r="L30" s="12">
        <f>SAISIE!P32</f>
        <v>0.0008926736111111111</v>
      </c>
      <c r="M30" s="12">
        <f>SAISIE!Q32</f>
        <v>0.0012403124999999999</v>
      </c>
      <c r="N30" s="12">
        <f>SAISIE!R32</f>
        <v>0.0014219907407407408</v>
      </c>
      <c r="O30" s="12">
        <f>SAISIE!S32</f>
        <v>0.001121886574074074</v>
      </c>
      <c r="P30" s="12">
        <f>SAISIE!T32</f>
        <v>0.0012513078703703703</v>
      </c>
      <c r="Q30" s="12">
        <f>SAISIE!U32</f>
        <v>0.0009679398148148147</v>
      </c>
      <c r="R30" s="12">
        <f>SAISIE!V32</f>
        <v>0.0008796643518518519</v>
      </c>
      <c r="S30" s="12">
        <f>SAISIE!W32</f>
        <v>0.0011043287037037037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ht="19.5" customHeight="1">
      <c r="A31" s="49">
        <f>SAISIE!G33</f>
        <v>32</v>
      </c>
      <c r="B31" s="20" t="str">
        <f>SAISIE!E33</f>
        <v>MATHIEU Maxime</v>
      </c>
      <c r="C31" s="21"/>
      <c r="D31" s="17"/>
      <c r="E31" s="20">
        <f>SAISIE!H33</f>
        <v>0.013787905092592593</v>
      </c>
      <c r="F31" s="17"/>
      <c r="G31" s="17"/>
      <c r="H31" s="12">
        <f>SAISIE!L33</f>
        <v>0.0013747685185185184</v>
      </c>
      <c r="I31" s="12">
        <f>SAISIE!M33</f>
        <v>0.0011756712962962964</v>
      </c>
      <c r="J31" s="12">
        <f>SAISIE!N33</f>
        <v>0.0010200231481481482</v>
      </c>
      <c r="K31" s="12">
        <f>SAISIE!O33</f>
        <v>0.0011853472222222224</v>
      </c>
      <c r="L31" s="12">
        <f>SAISIE!P33</f>
        <v>0.0010937847222222223</v>
      </c>
      <c r="M31" s="12">
        <f>SAISIE!Q33</f>
        <v>0.0012958796296296297</v>
      </c>
      <c r="N31" s="12">
        <f>SAISIE!R33</f>
        <v>0.0013861574074074073</v>
      </c>
      <c r="O31" s="12">
        <f>SAISIE!S33</f>
        <v>0.0011664467592592592</v>
      </c>
      <c r="P31" s="12">
        <f>SAISIE!T33</f>
        <v>0.0009851851851851853</v>
      </c>
      <c r="Q31" s="12">
        <f>SAISIE!U33</f>
        <v>0.0010062847222222222</v>
      </c>
      <c r="R31" s="12">
        <f>SAISIE!V33</f>
        <v>0.0009787847222222223</v>
      </c>
      <c r="S31" s="12">
        <f>SAISIE!W33</f>
        <v>0.0011195717592592592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ht="19.5" customHeight="1">
      <c r="A32" s="49">
        <f>SAISIE!G34</f>
        <v>39</v>
      </c>
      <c r="B32" s="20" t="str">
        <f>SAISIE!E34</f>
        <v>KESER Pierre</v>
      </c>
      <c r="C32" s="21"/>
      <c r="D32" s="17"/>
      <c r="E32" s="20">
        <f>SAISIE!H34</f>
        <v>0.014028969907407407</v>
      </c>
      <c r="F32" s="17"/>
      <c r="G32" s="17"/>
      <c r="H32" s="12">
        <f>SAISIE!L34</f>
        <v>0.0014731944444444445</v>
      </c>
      <c r="I32" s="12">
        <f>SAISIE!M34</f>
        <v>0.0013313078703703705</v>
      </c>
      <c r="J32" s="12">
        <f>SAISIE!N34</f>
        <v>0.00115625</v>
      </c>
      <c r="K32" s="12">
        <f>SAISIE!O34</f>
        <v>0.000913611111111111</v>
      </c>
      <c r="L32" s="12">
        <f>SAISIE!P34</f>
        <v>0.0010161458333333333</v>
      </c>
      <c r="M32" s="12">
        <f>SAISIE!Q34</f>
        <v>0.0013014351851851852</v>
      </c>
      <c r="N32" s="12">
        <f>SAISIE!R34</f>
        <v>0.0013408333333333334</v>
      </c>
      <c r="O32" s="12">
        <f>SAISIE!S34</f>
        <v>0.001217175925925926</v>
      </c>
      <c r="P32" s="12">
        <f>SAISIE!T34</f>
        <v>0.0011386574074074075</v>
      </c>
      <c r="Q32" s="12">
        <f>SAISIE!U34</f>
        <v>0.0009179398148148147</v>
      </c>
      <c r="R32" s="12">
        <f>SAISIE!V34</f>
        <v>0.0010579050925925927</v>
      </c>
      <c r="S32" s="12">
        <f>SAISIE!W34</f>
        <v>0.0011645138888888888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19.5" customHeight="1">
      <c r="A33" s="49">
        <f>SAISIE!G35</f>
        <v>21</v>
      </c>
      <c r="B33" s="20" t="str">
        <f>SAISIE!E35</f>
        <v>DE BUS Jérémy</v>
      </c>
      <c r="C33" s="21"/>
      <c r="D33" s="17"/>
      <c r="E33" s="20">
        <f>SAISIE!H35</f>
        <v>0.014176828703703704</v>
      </c>
      <c r="F33" s="17"/>
      <c r="G33" s="17"/>
      <c r="H33" s="12">
        <f>SAISIE!L35</f>
        <v>0.0015531481481481481</v>
      </c>
      <c r="I33" s="12">
        <f>SAISIE!M35</f>
        <v>0.0011654976851851852</v>
      </c>
      <c r="J33" s="12">
        <f>SAISIE!N35</f>
        <v>0.0011415509259259258</v>
      </c>
      <c r="K33" s="12">
        <f>SAISIE!O35</f>
        <v>0.0011406134259259258</v>
      </c>
      <c r="L33" s="12">
        <f>SAISIE!P35</f>
        <v>0.0008938773148148148</v>
      </c>
      <c r="M33" s="12">
        <f>SAISIE!Q35</f>
        <v>0.0011752430555555555</v>
      </c>
      <c r="N33" s="12">
        <f>SAISIE!R35</f>
        <v>0.0014615740740740741</v>
      </c>
      <c r="O33" s="12">
        <f>SAISIE!S35</f>
        <v>0.0010941203703703703</v>
      </c>
      <c r="P33" s="12">
        <f>SAISIE!T35</f>
        <v>0.001150925925925926</v>
      </c>
      <c r="Q33" s="12">
        <f>SAISIE!U35</f>
        <v>0.0011509027777777778</v>
      </c>
      <c r="R33" s="12">
        <f>SAISIE!V35</f>
        <v>0.0009893402777777778</v>
      </c>
      <c r="S33" s="12">
        <f>SAISIE!W35</f>
        <v>0.001260034722222222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ht="19.5" customHeight="1">
      <c r="A34" s="49">
        <f>SAISIE!G36</f>
        <v>25</v>
      </c>
      <c r="B34" s="20" t="str">
        <f>SAISIE!E36</f>
        <v>OLIVIER Laurent</v>
      </c>
      <c r="C34" s="21"/>
      <c r="D34" s="17"/>
      <c r="E34" s="20">
        <f>SAISIE!H36</f>
        <v>0.014402199074074072</v>
      </c>
      <c r="F34" s="17"/>
      <c r="G34" s="17"/>
      <c r="H34" s="12">
        <f>SAISIE!L36</f>
        <v>0.0014412037037037039</v>
      </c>
      <c r="I34" s="12">
        <f>SAISIE!M36</f>
        <v>0.001262962962962963</v>
      </c>
      <c r="J34" s="12">
        <f>SAISIE!N36</f>
        <v>0.0011440972222222221</v>
      </c>
      <c r="K34" s="12">
        <f>SAISIE!O36</f>
        <v>0.0010653935185185185</v>
      </c>
      <c r="L34" s="12">
        <f>SAISIE!P36</f>
        <v>0.001088773148148148</v>
      </c>
      <c r="M34" s="12">
        <f>SAISIE!Q36</f>
        <v>0.0011342592592592591</v>
      </c>
      <c r="N34" s="12">
        <f>SAISIE!R36</f>
        <v>0.001589699074074074</v>
      </c>
      <c r="O34" s="12">
        <f>SAISIE!S36</f>
        <v>0.0011673611111111112</v>
      </c>
      <c r="P34" s="12">
        <f>SAISIE!T36</f>
        <v>0.0013322916666666665</v>
      </c>
      <c r="Q34" s="12">
        <f>SAISIE!U36</f>
        <v>0.0010393518518518519</v>
      </c>
      <c r="R34" s="12">
        <f>SAISIE!V36</f>
        <v>0.0010188657407407408</v>
      </c>
      <c r="S34" s="12">
        <f>SAISIE!W36</f>
        <v>0.0011179398148148149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ht="15.75">
      <c r="A35" s="49">
        <f>SAISIE!G37</f>
        <v>3</v>
      </c>
      <c r="B35" s="20" t="str">
        <f>SAISIE!E37</f>
        <v>KOPP Pierre</v>
      </c>
      <c r="C35" s="21"/>
      <c r="D35" s="17"/>
      <c r="E35" s="20">
        <f>SAISIE!H37</f>
        <v>0.014609386574074075</v>
      </c>
      <c r="F35" s="17"/>
      <c r="G35" s="17"/>
      <c r="H35" s="12">
        <f>SAISIE!L37</f>
        <v>0.0014141666666666667</v>
      </c>
      <c r="I35" s="12">
        <f>SAISIE!M37</f>
        <v>0.0012753587962962964</v>
      </c>
      <c r="J35" s="12">
        <f>SAISIE!N37</f>
        <v>0.0010517361111111111</v>
      </c>
      <c r="K35" s="12">
        <f>SAISIE!O37</f>
        <v>0.001068125</v>
      </c>
      <c r="L35" s="12">
        <f>SAISIE!P37</f>
        <v>0.001025775462962963</v>
      </c>
      <c r="M35" s="12">
        <f>SAISIE!Q37</f>
        <v>0.0016731250000000001</v>
      </c>
      <c r="N35" s="12">
        <f>SAISIE!R37</f>
        <v>0.0013228703703703703</v>
      </c>
      <c r="O35" s="12">
        <f>SAISIE!S37</f>
        <v>0.0013460300925925925</v>
      </c>
      <c r="P35" s="12">
        <f>SAISIE!T37</f>
        <v>0.001158564814814815</v>
      </c>
      <c r="Q35" s="12">
        <f>SAISIE!U37</f>
        <v>0.0009691898148148148</v>
      </c>
      <c r="R35" s="12">
        <f>SAISIE!V37</f>
        <v>0.0010906365740740742</v>
      </c>
      <c r="S35" s="12">
        <f>SAISIE!W37</f>
        <v>0.0012138078703703703</v>
      </c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ht="15.75">
      <c r="A36" s="49">
        <f>SAISIE!G38</f>
        <v>30</v>
      </c>
      <c r="B36" s="20" t="str">
        <f>SAISIE!E38</f>
        <v>VICARINI Hubert</v>
      </c>
      <c r="C36" s="21"/>
      <c r="D36" s="17"/>
      <c r="E36" s="20">
        <f>SAISIE!H38</f>
        <v>0.014787962962962965</v>
      </c>
      <c r="F36" s="17"/>
      <c r="G36" s="17"/>
      <c r="H36" s="12">
        <f>SAISIE!L38</f>
        <v>0.0014986111111111112</v>
      </c>
      <c r="I36" s="12">
        <f>SAISIE!M38</f>
        <v>0.0013385416666666667</v>
      </c>
      <c r="J36" s="12">
        <f>SAISIE!N38</f>
        <v>0.001130671296296296</v>
      </c>
      <c r="K36" s="12">
        <f>SAISIE!O38</f>
        <v>0.0009929398148148148</v>
      </c>
      <c r="L36" s="12">
        <f>SAISIE!P38</f>
        <v>0.0011041666666666667</v>
      </c>
      <c r="M36" s="12">
        <f>SAISIE!Q38</f>
        <v>0.0015253472222222222</v>
      </c>
      <c r="N36" s="12">
        <f>SAISIE!R38</f>
        <v>0.0014233796296296295</v>
      </c>
      <c r="O36" s="12">
        <f>SAISIE!S38</f>
        <v>0.001314699074074074</v>
      </c>
      <c r="P36" s="12">
        <f>SAISIE!T38</f>
        <v>0.0011761574074074074</v>
      </c>
      <c r="Q36" s="12">
        <f>SAISIE!U38</f>
        <v>0.000984027777777778</v>
      </c>
      <c r="R36" s="12">
        <f>SAISIE!V38</f>
        <v>0.0010931712962962963</v>
      </c>
      <c r="S36" s="12">
        <f>SAISIE!W38</f>
        <v>0.00120625</v>
      </c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15.75">
      <c r="A37" s="49">
        <f>SAISIE!G39</f>
        <v>29</v>
      </c>
      <c r="B37" s="20" t="str">
        <f>SAISIE!E39</f>
        <v>SPENETTE Pierrick</v>
      </c>
      <c r="C37" s="21"/>
      <c r="D37" s="17"/>
      <c r="E37" s="20">
        <f>SAISIE!H39</f>
        <v>0.015721006944444445</v>
      </c>
      <c r="F37" s="17"/>
      <c r="G37" s="17"/>
      <c r="H37" s="12">
        <f>SAISIE!L39</f>
        <v>0.0016458333333333333</v>
      </c>
      <c r="I37" s="12">
        <f>SAISIE!M39</f>
        <v>0.0013256944444444444</v>
      </c>
      <c r="J37" s="12">
        <f>SAISIE!N39</f>
        <v>0.0015418981481481481</v>
      </c>
      <c r="K37" s="12">
        <f>SAISIE!O39</f>
        <v>0.0010962152777777778</v>
      </c>
      <c r="L37" s="12">
        <f>SAISIE!P39</f>
        <v>0.0011208217592592591</v>
      </c>
      <c r="M37" s="12">
        <f>SAISIE!Q39</f>
        <v>0.0011881944444444444</v>
      </c>
      <c r="N37" s="12">
        <f>SAISIE!R39</f>
        <v>0.0015253240740740741</v>
      </c>
      <c r="O37" s="12">
        <f>SAISIE!S39</f>
        <v>0.0012294675925925925</v>
      </c>
      <c r="P37" s="12">
        <f>SAISIE!T39</f>
        <v>0.0015201388888888888</v>
      </c>
      <c r="Q37" s="12">
        <f>SAISIE!U39</f>
        <v>0.001178576388888889</v>
      </c>
      <c r="R37" s="12">
        <f>SAISIE!V39</f>
        <v>0.0010518402777777778</v>
      </c>
      <c r="S37" s="12">
        <f>SAISIE!W39</f>
        <v>0.0012970023148148148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ht="15.75">
      <c r="A38" s="49">
        <f>SAISIE!G40</f>
        <v>1</v>
      </c>
      <c r="B38" s="20" t="str">
        <f>SAISIE!E40</f>
        <v>CREUTZMEYER Nat.</v>
      </c>
      <c r="C38" s="21"/>
      <c r="D38" s="17"/>
      <c r="E38" s="20">
        <f>SAISIE!H40</f>
        <v>0.016045717592592594</v>
      </c>
      <c r="F38" s="17"/>
      <c r="G38" s="17"/>
      <c r="H38" s="12">
        <f>SAISIE!L40</f>
        <v>0.0017482638888888888</v>
      </c>
      <c r="I38" s="12">
        <f>SAISIE!M40</f>
        <v>0.0016738425925925929</v>
      </c>
      <c r="J38" s="12">
        <f>SAISIE!N40</f>
        <v>0.0012770833333333334</v>
      </c>
      <c r="K38" s="12">
        <f>SAISIE!O40</f>
        <v>0.0010375</v>
      </c>
      <c r="L38" s="12">
        <f>SAISIE!P40</f>
        <v>0.0012289351851851851</v>
      </c>
      <c r="M38" s="12">
        <f>SAISIE!Q40</f>
        <v>0.0014467592592592594</v>
      </c>
      <c r="N38" s="12">
        <f>SAISIE!R40</f>
        <v>0.0014548611111111114</v>
      </c>
      <c r="O38" s="12">
        <f>SAISIE!S40</f>
        <v>0.0013890046296296298</v>
      </c>
      <c r="P38" s="12">
        <f>SAISIE!T40</f>
        <v>0.0011248842592592593</v>
      </c>
      <c r="Q38" s="12">
        <f>SAISIE!U40</f>
        <v>0.001021875</v>
      </c>
      <c r="R38" s="12">
        <f>SAISIE!V40</f>
        <v>0.0012749999999999999</v>
      </c>
      <c r="S38" s="12">
        <f>SAISIE!W40</f>
        <v>0.0013677083333333334</v>
      </c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ht="15.75">
      <c r="A39" s="49">
        <f>SAISIE!G41</f>
        <v>26</v>
      </c>
      <c r="B39" s="20" t="str">
        <f>SAISIE!E41</f>
        <v>OLIVIER Ambre</v>
      </c>
      <c r="C39" s="21"/>
      <c r="D39" s="17"/>
      <c r="E39" s="20">
        <f>SAISIE!H41</f>
        <v>0.01664988425925926</v>
      </c>
      <c r="F39" s="17"/>
      <c r="G39" s="17"/>
      <c r="H39" s="12">
        <f>SAISIE!L41</f>
        <v>0.0017699074074074073</v>
      </c>
      <c r="I39" s="12">
        <f>SAISIE!M41</f>
        <v>0.001341087962962963</v>
      </c>
      <c r="J39" s="12">
        <f>SAISIE!N41</f>
        <v>0.0018443287037037037</v>
      </c>
      <c r="K39" s="12">
        <f>SAISIE!O41</f>
        <v>0.0011202546296296297</v>
      </c>
      <c r="L39" s="12">
        <f>SAISIE!P41</f>
        <v>0.0012524305555555557</v>
      </c>
      <c r="M39" s="12">
        <f>SAISIE!Q41</f>
        <v>0.0011136574074074076</v>
      </c>
      <c r="N39" s="12">
        <f>SAISIE!R41</f>
        <v>0.001776736111111111</v>
      </c>
      <c r="O39" s="12">
        <f>SAISIE!S41</f>
        <v>0.0012280092592592592</v>
      </c>
      <c r="P39" s="12">
        <f>SAISIE!T41</f>
        <v>0.0017125000000000003</v>
      </c>
      <c r="Q39" s="12">
        <f>SAISIE!U41</f>
        <v>0.001379398148148148</v>
      </c>
      <c r="R39" s="12">
        <f>SAISIE!V41</f>
        <v>0.0010212962962962962</v>
      </c>
      <c r="S39" s="12">
        <f>SAISIE!W41</f>
        <v>0.001090277777777778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ht="15.75">
      <c r="A40" s="49">
        <f>SAISIE!G42</f>
        <v>27</v>
      </c>
      <c r="B40" s="20" t="str">
        <f>SAISIE!E42</f>
        <v>OLIVIER Yoann</v>
      </c>
      <c r="C40" s="21"/>
      <c r="D40" s="17"/>
      <c r="E40" s="20">
        <f>SAISIE!H42</f>
        <v>0.018725509259259258</v>
      </c>
      <c r="F40" s="17"/>
      <c r="G40" s="17"/>
      <c r="H40" s="12">
        <f>SAISIE!L42</f>
        <v>0.001690601851851852</v>
      </c>
      <c r="I40" s="12">
        <f>SAISIE!M42</f>
        <v>0.001471412037037037</v>
      </c>
      <c r="J40" s="12">
        <f>SAISIE!N42</f>
        <v>0.0015215393518518518</v>
      </c>
      <c r="K40" s="12">
        <f>SAISIE!O42</f>
        <v>0.0013526388888888887</v>
      </c>
      <c r="L40" s="12">
        <f>SAISIE!P42</f>
        <v>0.0012427662037037036</v>
      </c>
      <c r="M40" s="12">
        <f>SAISIE!Q42</f>
        <v>0.001439826388888889</v>
      </c>
      <c r="N40" s="12">
        <f>SAISIE!R42</f>
        <v>0.001982175925925926</v>
      </c>
      <c r="O40" s="12">
        <f>SAISIE!S42</f>
        <v>0.0016430208333333331</v>
      </c>
      <c r="P40" s="12">
        <f>SAISIE!T42</f>
        <v>0.0016087962962962963</v>
      </c>
      <c r="Q40" s="12">
        <f>SAISIE!U42</f>
        <v>0.0015337615740740739</v>
      </c>
      <c r="R40" s="12">
        <f>SAISIE!V42</f>
        <v>0.001490775462962963</v>
      </c>
      <c r="S40" s="12">
        <f>SAISIE!W42</f>
        <v>0.0017481944444444444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ht="15.75">
      <c r="A41" s="17"/>
      <c r="B41" s="18"/>
      <c r="C41" s="21"/>
      <c r="D41" s="17"/>
      <c r="E41" s="20"/>
      <c r="F41" s="17"/>
      <c r="G41" s="17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ht="15.75">
      <c r="A42" s="17"/>
      <c r="B42" s="18"/>
      <c r="C42" s="21"/>
      <c r="D42" s="17"/>
      <c r="E42" s="20"/>
      <c r="F42" s="17"/>
      <c r="G42" s="17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15.75">
      <c r="A43" s="17"/>
      <c r="B43" s="18"/>
      <c r="C43" s="21"/>
      <c r="D43" s="17"/>
      <c r="E43" s="20"/>
      <c r="F43" s="17"/>
      <c r="G43" s="17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ht="15.75">
      <c r="A44" s="17"/>
      <c r="B44" s="18"/>
      <c r="C44" s="21"/>
      <c r="D44" s="17"/>
      <c r="E44" s="20"/>
      <c r="F44" s="17"/>
      <c r="G44" s="17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15.75">
      <c r="A45" s="17"/>
      <c r="B45" s="18"/>
      <c r="C45" s="21"/>
      <c r="D45" s="17"/>
      <c r="E45" s="20"/>
      <c r="F45" s="17"/>
      <c r="G45" s="17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5.75">
      <c r="A46" s="17"/>
      <c r="B46" s="18"/>
      <c r="C46" s="21"/>
      <c r="D46" s="17"/>
      <c r="E46" s="20"/>
      <c r="F46" s="17"/>
      <c r="G46" s="17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15.75">
      <c r="A47" s="17"/>
      <c r="B47" s="18"/>
      <c r="C47" s="21"/>
      <c r="D47" s="17"/>
      <c r="E47" s="20"/>
      <c r="F47" s="17"/>
      <c r="G47" s="17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ht="15.75">
      <c r="A48" s="17"/>
      <c r="B48" s="18"/>
      <c r="C48" s="21"/>
      <c r="D48" s="17"/>
      <c r="E48" s="20"/>
      <c r="F48" s="17"/>
      <c r="G48" s="17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ht="15.75">
      <c r="A49" s="17"/>
      <c r="B49" s="18"/>
      <c r="C49" s="21"/>
      <c r="D49" s="17"/>
      <c r="E49" s="20"/>
      <c r="F49" s="17"/>
      <c r="G49" s="17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ht="15.75">
      <c r="A50" s="17"/>
      <c r="B50" s="18"/>
      <c r="C50" s="21"/>
      <c r="D50" s="17"/>
      <c r="E50" s="20"/>
      <c r="F50" s="17"/>
      <c r="G50" s="17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5:31" ht="15.75">
      <c r="E51" s="16"/>
      <c r="F51" s="16"/>
      <c r="G51" s="16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5:31" ht="15.75">
      <c r="E52" s="16"/>
      <c r="F52" s="16"/>
      <c r="G52" s="16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5:31" ht="15.75">
      <c r="E53" s="16"/>
      <c r="F53" s="16"/>
      <c r="G53" s="16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5:31" ht="15.75">
      <c r="E54" s="16"/>
      <c r="F54" s="16"/>
      <c r="G54" s="16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5:31" ht="15.75">
      <c r="E55" s="16"/>
      <c r="F55" s="16"/>
      <c r="G55" s="16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5:31" ht="15.75">
      <c r="E56" s="16"/>
      <c r="F56" s="16"/>
      <c r="G56" s="16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5:31" ht="15.75">
      <c r="E57" s="16"/>
      <c r="F57" s="16"/>
      <c r="G57" s="16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5:31" ht="15.75">
      <c r="E58" s="16"/>
      <c r="F58" s="16"/>
      <c r="G58" s="16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5:31" ht="15.75">
      <c r="E59" s="16"/>
      <c r="F59" s="16"/>
      <c r="G59" s="16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5:31" ht="15.75">
      <c r="E60" s="16"/>
      <c r="F60" s="16"/>
      <c r="G60" s="16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5:31" ht="15.75">
      <c r="E61" s="16"/>
      <c r="F61" s="16"/>
      <c r="G61" s="16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5:31" ht="15.75">
      <c r="E62" s="16"/>
      <c r="F62" s="16"/>
      <c r="G62" s="16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5:31" ht="15.75">
      <c r="E63" s="16"/>
      <c r="F63" s="16"/>
      <c r="G63" s="16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5:31" ht="15.75">
      <c r="E64" s="16"/>
      <c r="F64" s="16"/>
      <c r="G64" s="16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</sheetData>
  <sheetProtection/>
  <printOptions/>
  <pageMargins left="0" right="0" top="0.7480314960629921" bottom="0" header="0" footer="0"/>
  <pageSetup orientation="landscape" paperSize="9" r:id="rId1"/>
  <headerFooter alignWithMargins="0">
    <oddHeader>&amp;L&amp;"Calibri,Normal"&amp;K0000003 AVRIL 2011&amp;C&amp;"Calibri,Gras"&amp;16&amp;K000000CLASSEMENT SCRATCH 2EME RALLYE DES MILLE ETANGS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DELOYE</dc:creator>
  <cp:keywords/>
  <dc:description/>
  <cp:lastModifiedBy>a7061002</cp:lastModifiedBy>
  <cp:lastPrinted>2012-04-16T07:57:55Z</cp:lastPrinted>
  <dcterms:created xsi:type="dcterms:W3CDTF">2011-01-17T20:56:14Z</dcterms:created>
  <dcterms:modified xsi:type="dcterms:W3CDTF">2012-04-16T08:29:55Z</dcterms:modified>
  <cp:category/>
  <cp:version/>
  <cp:contentType/>
  <cp:contentStatus/>
</cp:coreProperties>
</file>